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laas001\AppData\Local\Google\Chrome\Downloads\"/>
    </mc:Choice>
  </mc:AlternateContent>
  <xr:revisionPtr revIDLastSave="0" documentId="13_ncr:1_{6B3F1AC3-D6F0-4B40-A4A2-592CF17FE4B4}" xr6:coauthVersionLast="47" xr6:coauthVersionMax="47" xr10:uidLastSave="{00000000-0000-0000-0000-000000000000}"/>
  <bookViews>
    <workbookView xWindow="-110" yWindow="-110" windowWidth="19420" windowHeight="10420" tabRatio="626" firstSheet="1" activeTab="1" xr2:uid="{00000000-000D-0000-FFFF-FFFF00000000}"/>
  </bookViews>
  <sheets>
    <sheet name="Introduction" sheetId="10" r:id="rId1"/>
    <sheet name="Grade" sheetId="1" r:id="rId2"/>
    <sheet name="Formal Prerequisites" sheetId="3" r:id="rId3"/>
    <sheet name="1 Research Process" sheetId="14" r:id="rId4"/>
    <sheet name="2 Presentation" sheetId="4" r:id="rId5"/>
    <sheet name="3 First Assessor" sheetId="7" r:id="rId6"/>
    <sheet name="4 Second Assessor" sheetId="11" r:id="rId7"/>
    <sheet name="5 Joint Assessment" sheetId="12" r:id="rId8"/>
    <sheet name="Weight" sheetId="13" r:id="rId9"/>
  </sheets>
  <definedNames>
    <definedName name="_xlnm.Print_Area" localSheetId="5">'3 First Assessor'!$A$1:$F$13</definedName>
    <definedName name="_xlnm.Print_Area" localSheetId="6">'4 Second Assessor'!$A$1:$F$15</definedName>
    <definedName name="_xlnm.Print_Area" localSheetId="7">'5 Joint Assessment'!$A$1:$F$15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4" l="1"/>
  <c r="F13" i="12"/>
  <c r="F12" i="12"/>
  <c r="F11" i="12"/>
  <c r="F10" i="12"/>
  <c r="F9" i="12"/>
  <c r="F8" i="12"/>
  <c r="F7" i="12"/>
  <c r="E15" i="1"/>
  <c r="E17" i="1"/>
  <c r="E19" i="1"/>
  <c r="E21" i="1"/>
  <c r="E7" i="7"/>
  <c r="E8" i="7"/>
  <c r="E9" i="7"/>
  <c r="E10" i="7"/>
  <c r="E11" i="7"/>
  <c r="E12" i="7"/>
  <c r="E13" i="7"/>
  <c r="E5" i="7"/>
  <c r="A5" i="12"/>
  <c r="A4" i="12"/>
  <c r="A3" i="12"/>
  <c r="A5" i="11"/>
  <c r="A4" i="11"/>
  <c r="A3" i="11"/>
  <c r="A5" i="7"/>
  <c r="A4" i="7"/>
  <c r="A3" i="7"/>
  <c r="A5" i="4"/>
  <c r="A4" i="4"/>
  <c r="A3" i="4"/>
  <c r="A5" i="14"/>
  <c r="A4" i="14"/>
  <c r="A3" i="14"/>
  <c r="A3" i="3"/>
  <c r="A4" i="3"/>
  <c r="F4" i="14"/>
  <c r="E7" i="14"/>
  <c r="E8" i="14"/>
  <c r="E9" i="14"/>
  <c r="E10" i="14"/>
  <c r="E11" i="14"/>
  <c r="E12" i="14"/>
  <c r="E5" i="14"/>
  <c r="C13" i="12"/>
  <c r="C12" i="12"/>
  <c r="C11" i="12"/>
  <c r="C10" i="12"/>
  <c r="C9" i="12"/>
  <c r="C8" i="12"/>
  <c r="C7" i="12"/>
  <c r="E7" i="12"/>
  <c r="E8" i="12"/>
  <c r="E9" i="12"/>
  <c r="E10" i="12"/>
  <c r="E11" i="12"/>
  <c r="E12" i="12"/>
  <c r="E13" i="12"/>
  <c r="E5" i="12"/>
  <c r="F4" i="12"/>
  <c r="E13" i="11"/>
  <c r="E12" i="11"/>
  <c r="E11" i="11"/>
  <c r="E10" i="11"/>
  <c r="E9" i="11"/>
  <c r="E8" i="11"/>
  <c r="E7" i="11"/>
  <c r="E5" i="11"/>
  <c r="F4" i="11"/>
  <c r="F4" i="7"/>
  <c r="A5" i="3"/>
</calcChain>
</file>

<file path=xl/sharedStrings.xml><?xml version="1.0" encoding="utf-8"?>
<sst xmlns="http://schemas.openxmlformats.org/spreadsheetml/2006/main" count="228" uniqueCount="162">
  <si>
    <t>Graduate School of Teaching (GST)</t>
  </si>
  <si>
    <t>Assessment Form</t>
  </si>
  <si>
    <t>MSc Thesis</t>
  </si>
  <si>
    <t xml:space="preserve">The thesis supervisor acts as first assessor and is responsible for: the communication between assessors, administration of the assessment forms, registration of the final grade in Osiris and reporting to the graduate (grade and motivation). </t>
  </si>
  <si>
    <t>The assessment process has four steps:</t>
  </si>
  <si>
    <t>(1)</t>
  </si>
  <si>
    <t>The first and second assessors independently assess the MSc thesis. To this end, they each fill in an assessment form and formulate their provisional opinion.</t>
  </si>
  <si>
    <t>(2)</t>
  </si>
  <si>
    <r>
      <t>The assessors then determine the final grade in consultation. This consultation takes place at the instigation of the first assessor and within 10 working days after the student has submitted the thesis to the supervisor. In certain cases, a third assessor may be called in. In that case, the final grade will be determined within 20 working days after submission.[</t>
    </r>
    <r>
      <rPr>
        <sz val="9"/>
        <color rgb="FFFF0000"/>
        <rFont val="Verdana"/>
        <family val="2"/>
      </rPr>
      <t>1</t>
    </r>
    <r>
      <rPr>
        <sz val="9"/>
        <color theme="1"/>
        <rFont val="Verdana"/>
        <family val="2"/>
      </rPr>
      <t>]</t>
    </r>
  </si>
  <si>
    <t>(3)</t>
  </si>
  <si>
    <t>After the assessors have reached a joint opinion, they fill in their final form. They adjust their earlier judgement if the consultation has given cause for this. The second (and possibly third) assessor sends the form to the first assessor. The first assessor checks them and changes the provisional grades into final ones.</t>
  </si>
  <si>
    <t>(4)</t>
  </si>
  <si>
    <t>The first assessor informs the student of the final assessment and provides justification by:</t>
  </si>
  <si>
    <t>a.    sending an e-mail with grade and justification and/or</t>
  </si>
  <si>
    <t>b.    conducting a final interview in which justification is given verbally and/or</t>
  </si>
  <si>
    <t>c.     sending the final assessment forms.</t>
  </si>
  <si>
    <t>(5)</t>
  </si>
  <si>
    <t>The first assessor records the grade in Osiris and sends the assessment forms to credit the school faculty in question.</t>
  </si>
  <si>
    <t>Note in steps (1) and (2):</t>
  </si>
  <si>
    <r>
      <t xml:space="preserve">In determining the thesis grade, assessors may use their ‘own’ system. This refers to the system that is common within the graduate schools of the school subject faculties where the assessors are appointed. </t>
    </r>
    <r>
      <rPr>
        <sz val="9"/>
        <color rgb="FF000000"/>
        <rFont val="Verdana"/>
        <family val="2"/>
      </rPr>
      <t>Within the GST, two grading systems are used for this purpose, which correspond in the substantive criteria on which the assessment is based, but technically differ in the way in which the final grading is arrived at.</t>
    </r>
  </si>
  <si>
    <r>
      <t>The grading of theses within the educational master’s programmes “Language and Cultural Studies” and “Human and Social Sciences” follows the qualification system under</t>
    </r>
    <r>
      <rPr>
        <b/>
        <sz val="9"/>
        <color theme="1"/>
        <rFont val="Verdana"/>
        <family val="2"/>
      </rPr>
      <t xml:space="preserve"> </t>
    </r>
    <r>
      <rPr>
        <b/>
        <i/>
        <sz val="9"/>
        <color theme="1"/>
        <rFont val="Verdana"/>
        <family val="2"/>
      </rPr>
      <t xml:space="preserve">Alpha-Gamma </t>
    </r>
    <r>
      <rPr>
        <sz val="9"/>
        <color theme="1"/>
        <rFont val="Verdana"/>
        <family val="2"/>
      </rPr>
      <t>(see below, p.6)</t>
    </r>
    <r>
      <rPr>
        <b/>
        <sz val="9"/>
        <color theme="1"/>
        <rFont val="Verdana"/>
        <family val="2"/>
      </rPr>
      <t xml:space="preserve">. </t>
    </r>
    <r>
      <rPr>
        <sz val="9"/>
        <color theme="1"/>
        <rFont val="Verdana"/>
        <family val="2"/>
      </rPr>
      <t xml:space="preserve">Marking of theses within the educational “Science” master’s programme follows the arithmetic weighted system under </t>
    </r>
    <r>
      <rPr>
        <b/>
        <i/>
        <sz val="9"/>
        <color theme="1"/>
        <rFont val="Verdana"/>
        <family val="2"/>
      </rPr>
      <t>Beta</t>
    </r>
    <r>
      <rPr>
        <sz val="9"/>
        <color theme="1"/>
        <rFont val="Verdana"/>
        <family val="2"/>
      </rPr>
      <t xml:space="preserve"> (see below, p 6.).</t>
    </r>
  </si>
  <si>
    <r>
      <t>[</t>
    </r>
    <r>
      <rPr>
        <sz val="8"/>
        <color rgb="FFFF0000"/>
        <rFont val="Verdana"/>
        <family val="2"/>
      </rPr>
      <t>1</t>
    </r>
    <r>
      <rPr>
        <sz val="8"/>
        <color theme="1"/>
        <rFont val="Verdana"/>
        <family val="2"/>
      </rPr>
      <t>] In cases where first and/or second assessors so request, and in cases where first and second assessors cannot agree on the final assessment, a third assessor shall be engaged. This is requested by the first assessor. The student is informed by the first assessor that a third assessor has been engaged, and that the grading period is extended.</t>
    </r>
  </si>
  <si>
    <t>Graduate School of Teaching (GST) Assessment Form MSc Thesis</t>
  </si>
  <si>
    <r>
      <t> </t>
    </r>
    <r>
      <rPr>
        <b/>
        <sz val="11"/>
        <color theme="1"/>
        <rFont val="Calibri"/>
        <family val="2"/>
        <scheme val="minor"/>
      </rPr>
      <t>Student</t>
    </r>
  </si>
  <si>
    <t>First and last name</t>
  </si>
  <si>
    <t>Student number</t>
  </si>
  <si>
    <t>Email address</t>
  </si>
  <si>
    <t>Name of Master’s programme</t>
  </si>
  <si>
    <t>Science Education and Communication</t>
  </si>
  <si>
    <t>Research Project</t>
  </si>
  <si>
    <t>Title of thesis</t>
  </si>
  <si>
    <t>Number of ECTS</t>
  </si>
  <si>
    <t>Grades</t>
  </si>
  <si>
    <t>% of final assessment</t>
  </si>
  <si>
    <t>Remarks</t>
  </si>
  <si>
    <t>Research process</t>
  </si>
  <si>
    <t>(Appendix 1: Evaluation Form Research Process)</t>
  </si>
  <si>
    <t>Public presentation</t>
  </si>
  <si>
    <t>At least a 6 (pass) is required for this element</t>
  </si>
  <si>
    <t>(Appendix 2: Evaluation Form Presentation)</t>
  </si>
  <si>
    <t>Research paper</t>
  </si>
  <si>
    <t>The joint evaluation is based on the evaluation of the first assessor and the evaluation of the second assessor. At least a 6 (pass) is required.</t>
  </si>
  <si>
    <t>(Appendix 5: Evaluation Form Joint Evaluation Research Paper)</t>
  </si>
  <si>
    <t>Final grade (this grade will be recorded in OSIRIS and included in the student’s grade list)</t>
  </si>
  <si>
    <t xml:space="preserve">The final grade will be rounded to the nearest half point. </t>
  </si>
  <si>
    <t>Assessor signatures</t>
  </si>
  <si>
    <t xml:space="preserve">Project supervisor / first assessor name (must be a Utrecht University staff member), signature, and date </t>
  </si>
  <si>
    <t>Second assessor name (must be a Utrecht University staff member), signature, and date</t>
  </si>
  <si>
    <t>Experts</t>
  </si>
  <si>
    <t>If internal or external experts have been consulted, please note them here</t>
  </si>
  <si>
    <t xml:space="preserve">Name and title </t>
  </si>
  <si>
    <t>Affiliation</t>
  </si>
  <si>
    <t xml:space="preserve">Assessment </t>
  </si>
  <si>
    <t>(It is not necessary to fill out this part. Instead, five appendices should be attached to this form – see below.)</t>
  </si>
  <si>
    <t>Describe the project and student performance elements that have influenced the final grade significantly; notably strong and weak points. Please refer to the appendix for the list of assessment criteria. Be sure to include the primary assessment criteria as agreed upon in the project application form. From your assessment, it must be clear to the student and the board of assessors how the final grade was constructed. Special care must be taken in the case of an insufficient grade(&lt;6) or a grade that may lead to a cum laude judicium (&gt;=8). The final presentation and written thesis must always be included here and must also be graded separately.</t>
  </si>
  <si>
    <t>The following 5 appendices should be attached to this form:</t>
  </si>
  <si>
    <r>
      <t>·</t>
    </r>
    <r>
      <rPr>
        <sz val="7"/>
        <color rgb="FFFF0000"/>
        <rFont val="Calibri"/>
        <family val="2"/>
        <scheme val="minor"/>
      </rPr>
      <t xml:space="preserve">       </t>
    </r>
    <r>
      <rPr>
        <sz val="9"/>
        <color rgb="FFFF0000"/>
        <rFont val="Calibri"/>
        <family val="2"/>
        <scheme val="minor"/>
      </rPr>
      <t>Appendix 1: Evaluation Form Research Process</t>
    </r>
  </si>
  <si>
    <r>
      <t>·</t>
    </r>
    <r>
      <rPr>
        <sz val="7"/>
        <color rgb="FFFF0000"/>
        <rFont val="Calibri"/>
        <family val="2"/>
        <scheme val="minor"/>
      </rPr>
      <t xml:space="preserve">       </t>
    </r>
    <r>
      <rPr>
        <sz val="9"/>
        <color rgb="FFFF0000"/>
        <rFont val="Calibri"/>
        <family val="2"/>
        <scheme val="minor"/>
      </rPr>
      <t>Appendix 2: Evaluation Form Public Presentation</t>
    </r>
  </si>
  <si>
    <t>·       Appendix 3: Evaluation Form Research Paper - First Assessor</t>
  </si>
  <si>
    <t>·       Appendix 4: Evaluation Form Research Paper - Second Assessor</t>
  </si>
  <si>
    <r>
      <t>·</t>
    </r>
    <r>
      <rPr>
        <sz val="7"/>
        <color rgb="FFFF0000"/>
        <rFont val="Calibri"/>
        <family val="2"/>
        <scheme val="minor"/>
      </rPr>
      <t xml:space="preserve">       </t>
    </r>
    <r>
      <rPr>
        <sz val="9"/>
        <color rgb="FFFF0000"/>
        <rFont val="Calibri"/>
        <family val="2"/>
        <scheme val="minor"/>
      </rPr>
      <t>Appendix 5: Evaluation Form Research Paper – Joint evaluation</t>
    </r>
  </si>
  <si>
    <t>Publication</t>
  </si>
  <si>
    <t>All theses must be uploaded to and stored in the IGITUR archive by the student. By default, theses are made available on-line to the general public. In exceptional cases, theses can be (1) published under embargo, i.e. become public only after a certain date, or (2) non-open access, i.e. not accessible to the general public anytime. Please use the options below only when absolutely necessary!</t>
  </si>
  <si>
    <r>
      <t>¨</t>
    </r>
    <r>
      <rPr>
        <b/>
        <sz val="9"/>
        <color theme="1"/>
        <rFont val="Calibri"/>
        <family val="2"/>
        <scheme val="minor"/>
      </rPr>
      <t xml:space="preserve">  The thesis is withheld from publication (embargo) until ………………………………… (date), because …</t>
    </r>
  </si>
  <si>
    <r>
      <t>¨</t>
    </r>
    <r>
      <rPr>
        <b/>
        <sz val="9"/>
        <color theme="1"/>
        <rFont val="Calibri"/>
        <family val="2"/>
        <scheme val="minor"/>
      </rPr>
      <t xml:space="preserve">  The thesis will not be published (no open access), because …</t>
    </r>
  </si>
  <si>
    <t>FORMAL PREREQUISITES</t>
  </si>
  <si>
    <t>Assessor:</t>
  </si>
  <si>
    <t>Date:</t>
  </si>
  <si>
    <r>
      <t>[</t>
    </r>
    <r>
      <rPr>
        <sz val="12"/>
        <color rgb="FFFF0000"/>
        <rFont val="Calibri"/>
        <family val="2"/>
        <scheme val="minor"/>
      </rPr>
      <t>1</t>
    </r>
    <r>
      <rPr>
        <sz val="12"/>
        <color theme="1"/>
        <rFont val="Calibri"/>
        <family val="2"/>
        <scheme val="minor"/>
      </rPr>
      <t>] https://urkund.sites.uu.nl/</t>
    </r>
  </si>
  <si>
    <t>PREREQUISITES</t>
  </si>
  <si>
    <t xml:space="preserve">Criteria </t>
  </si>
  <si>
    <r>
      <t xml:space="preserve">Grade: Pass/no pass </t>
    </r>
    <r>
      <rPr>
        <b/>
        <sz val="12"/>
        <rFont val="Calibri"/>
        <family val="2"/>
      </rPr>
      <t xml:space="preserve"> </t>
    </r>
    <r>
      <rPr>
        <sz val="12"/>
        <rFont val="Calibri"/>
        <family val="2"/>
      </rPr>
      <t>(drop down menu)</t>
    </r>
  </si>
  <si>
    <t>Correct use of language</t>
  </si>
  <si>
    <t>Sentence structure, spelling and punctuation are correct.</t>
  </si>
  <si>
    <t>Title page</t>
  </si>
  <si>
    <t>The title page contains title, name, student number, names of supervisors, date, place where research was carried out, and possibly other relevant information (e.g., intended journal, if the thesis takes the form of an article to be published).</t>
  </si>
  <si>
    <t>Summary</t>
  </si>
  <si>
    <t>The summary is accurate, concise, coherent and legible. The summary contains a brief description of the research subject and the research question, the context in which the research was carried out, the research design and/or the participants involved, and the main results</t>
  </si>
  <si>
    <t xml:space="preserve">Annotation and bibliography 
</t>
  </si>
  <si>
    <t>Annotation and bibliography are presented according to the formal regulations of the discipline</t>
  </si>
  <si>
    <t>Design and finishing</t>
  </si>
  <si>
    <t>Design and finishing have been carried out in accordance with guidelines used within the programme.</t>
  </si>
  <si>
    <t>Plagiarism check</t>
  </si>
  <si>
    <r>
      <t>The text has been checked with Urkund[</t>
    </r>
    <r>
      <rPr>
        <sz val="12"/>
        <color rgb="FFFF0000"/>
        <rFont val="Calibri"/>
        <family val="2"/>
      </rPr>
      <t>1</t>
    </r>
    <r>
      <rPr>
        <sz val="12"/>
        <rFont val="Calibri"/>
        <family val="2"/>
      </rPr>
      <t>] and has passed the test.</t>
    </r>
  </si>
  <si>
    <t>Data storage</t>
  </si>
  <si>
    <t>If appliciable, all research data have been stored according to the Freudenthal Institute Data managament protocol</t>
  </si>
  <si>
    <t>Appendix: Evaluation Form Research Process</t>
  </si>
  <si>
    <t>Total score</t>
  </si>
  <si>
    <t xml:space="preserve">Title: </t>
  </si>
  <si>
    <t>(max 60)/6:</t>
  </si>
  <si>
    <t>Aspect</t>
  </si>
  <si>
    <t>Grade (1-10)  (fill out this column: scores follow automatically)</t>
  </si>
  <si>
    <t>Wgt</t>
  </si>
  <si>
    <r>
      <t>score</t>
    </r>
    <r>
      <rPr>
        <i/>
        <sz val="16"/>
        <color theme="1"/>
        <rFont val="Calibri"/>
        <family val="2"/>
      </rPr>
      <t xml:space="preserve"> </t>
    </r>
  </si>
  <si>
    <t>Comments</t>
  </si>
  <si>
    <t xml:space="preserve">1. Reliability and responsibility </t>
  </si>
  <si>
    <t>Keeps appointments;  takes responsibility for the research process; knows when to ask for help</t>
  </si>
  <si>
    <t xml:space="preserve">2. Initiative and creativity </t>
  </si>
  <si>
    <t>Is proactive; suggests own solutions; solves problems</t>
  </si>
  <si>
    <t>3. Planning</t>
  </si>
  <si>
    <t>Makes a realistic planning; works according to plan; predicts possible problems; adapts planning to circumstances</t>
  </si>
  <si>
    <t xml:space="preserve">4. Communication </t>
  </si>
  <si>
    <t>Maintains good contact with external relations, supervisor and students</t>
  </si>
  <si>
    <t xml:space="preserve">5. Learning </t>
  </si>
  <si>
    <t xml:space="preserve">Is aware of own strong and weak points;  uses feedback for improvement; reflects on experiences </t>
  </si>
  <si>
    <t>6. Theoretical understanding</t>
  </si>
  <si>
    <t>Understands and integrates relevant theories; applies relevant theories and methods; formulates clear questions to find information</t>
  </si>
  <si>
    <t>Appendix 2: Evaluation Form  Presentation</t>
  </si>
  <si>
    <t>Title:</t>
  </si>
  <si>
    <t>max 10</t>
  </si>
  <si>
    <t>Tips</t>
  </si>
  <si>
    <t>Tops</t>
  </si>
  <si>
    <t>1. Presenter</t>
  </si>
  <si>
    <t xml:space="preserve">* Voice use (volume, articulation, tempo, intonation, pauses) 
* Body language (gestures, eye contact, expression) 
* Orientation towards audience (language adjusted to the audience, interaction)
* Presenting style (simple, visual, fluency, humour) </t>
  </si>
  <si>
    <t>2. Content</t>
  </si>
  <si>
    <t xml:space="preserve">* Completeness and correctness 
* Clarity (what is investigated and why, coherence, clear examples, focus on main points, clear argumentation)
</t>
  </si>
  <si>
    <t>3. Form</t>
  </si>
  <si>
    <t xml:space="preserve">* Clear structure (start and finish, connections between the parts, research answers to questions 
* Effective use of powerpoint, smartboard, handouts, activities, figures and tables)
* Time management
</t>
  </si>
  <si>
    <t>Appendix 3: FIRST ASSESSOR CONTENT ASSESSMENT AND JUSTIFICATION OF THESIS GRADE</t>
  </si>
  <si>
    <t>Name first Assessor:</t>
  </si>
  <si>
    <t>(max 100)/10:</t>
  </si>
  <si>
    <t>Aspects</t>
  </si>
  <si>
    <r>
      <t xml:space="preserve">Grade (1-10) </t>
    </r>
    <r>
      <rPr>
        <b/>
        <sz val="12"/>
        <color theme="1"/>
        <rFont val="Calibri"/>
        <family val="2"/>
      </rPr>
      <t xml:space="preserve"> (fill out this column: scores follow automatically)</t>
    </r>
  </si>
  <si>
    <t>score</t>
  </si>
  <si>
    <t>1. RESEARCH QUESTION</t>
  </si>
  <si>
    <t>Research question: demarcation of the research is clear and comprehensible. The research question and purpose are clearly and accurately formulated. It is clear what type of knowledge the research will yield for further educational research and/or educational practice. Sub-questions are clearly and accurately formulated, and are logically derived from the main question and contribute to its response. If relevant, a clear and accurate hypothesis is formulated. The type of research is labelled [design study, effect study, case study, corpus study, etc.] and the research method is appropriate to answering the research question.</t>
  </si>
  <si>
    <t xml:space="preserve">2. ACADEMIC EMBEDDING </t>
  </si>
  <si>
    <t>Academic embedding/relevance: it is clear within which field (peer/school discipline) or broader educational domain the research is located. The context in which the research was carried out is clearly described. It is clear which knowledge about the subject is present and which is not (knowledge gap). The central concepts and terms are clearly defined. The (educational) scientific and/or practical relevance of the study is made clear.</t>
  </si>
  <si>
    <t xml:space="preserve">3. STUDY METHOD/DESIGN </t>
  </si>
  <si>
    <t>The research method/design is clearly and precisely defined (research instruments, method of data collection, method of data analysis), is sufficiently justified on the basis of scientific literature and is adequate to answer the research question. The study instruments are valid and reliable.</t>
  </si>
  <si>
    <t>4. ANALYSIS/RESULTS</t>
  </si>
  <si>
    <t>Analysis/Results: data collection is sufficient to answer the research question. Results are presented clearly and efficiently. There is a good balance between description and analysis. There is sufficient feedback between the results and the scientific literature. With proper source use, the distinction between own and analysis of others is clearly identified. Interpretation of results is understandable and acceptable. Applicable materials are made available in attachments.</t>
  </si>
  <si>
    <t>5. CONCLUSION/DISCUSSION</t>
  </si>
  <si>
    <t>Conclusion/Discussion: the conclusion answers the research questions. The scope of the results is discussed (generalisability and limitations). Implications for further (subject/general) didactic research and/or educational practice are discussed. Specific recommendations are made. Reliability and validity of the study are reflected upon. Relevant potential weaknesses are identified, alternatives are suggested that could have led to more valid and reliable results.</t>
  </si>
  <si>
    <t>6. COHERENCE AND STRUCTURE OF THE ARGUMENT</t>
  </si>
  <si>
    <t>The paper is coherent. This includes: Coherence and structure of the argument: the report has a clear structure; the information is presented in a logical order. The argumentation is clear, coherent and understandable. Chapters, paragraphs and sub-paragraphs are logically divided.</t>
  </si>
  <si>
    <t xml:space="preserve">7. READABILITY AND STYLE </t>
  </si>
  <si>
    <t>Readability and style: the use of language complies with scientific standards, is legible and understandable. The terminology is used precisely and specifically.</t>
  </si>
  <si>
    <t>Appendix 3: SECOND ASSESSOR CONTENT ASSESSMENT AND JUSTIFICATION OF THESIS GRADE</t>
  </si>
  <si>
    <t>Name second assessor:</t>
  </si>
  <si>
    <t>The paper is coherent. This includes: oherence and structure of the argument: the report has a clear structure; the information is presented in a logical order. The argumentation is clear, coherent and understandable. Chapters, paragraphs and sub-paragraphs are logically divided.</t>
  </si>
  <si>
    <t>Appendix 3: JOINT CONTENT ASSESSMENT AND JUSTIFICATION OF THESIS GRADE</t>
  </si>
  <si>
    <t>Joint evaluation</t>
  </si>
  <si>
    <r>
      <t xml:space="preserve">Grade (1-10) </t>
    </r>
    <r>
      <rPr>
        <b/>
        <sz val="12"/>
        <color theme="1"/>
        <rFont val="Calibri"/>
        <family val="2"/>
      </rPr>
      <t xml:space="preserve"> (calculated automatically from first and second assessor forms)</t>
    </r>
  </si>
  <si>
    <t xml:space="preserve">The following qualifications may be taken into account in justifying the provisional/final grade. </t>
  </si>
  <si>
    <t>4 or 5: does not meet the standard requirements of the above assessment criteria on several (³ 2) points, resulting in an assessment of insufficient quality. = fail</t>
  </si>
  <si>
    <t>6 - Meets all or almost all of the standard requirements of the above assessment criteria, but in a limited way in their entirety. = pass</t>
  </si>
  <si>
    <t>7 - Meets the standard requirements for all of the above assessment criteria, and as a whole clearly exceeds the level justifying a 6. = easily a pass</t>
  </si>
  <si>
    <t xml:space="preserve"> </t>
  </si>
  <si>
    <t>8 - Meets the standard requirements for all of the above assessment criteria which would justify a 7, and adds to one or more of the criteria an additional point of appreciation which would justify a ‘good’ assessment in its entirety. = good</t>
  </si>
  <si>
    <t>9 - See the qualification for an 8, but here there are extra points of value for multiple criteria which at least justify a ‘very good’ rating in its entirety. = very good to excellent</t>
  </si>
  <si>
    <t>10 - The additional elements for evaluation are provided on virtually all criteria, justifying an overall rating as exceptional in performance. = excellent</t>
  </si>
  <si>
    <t xml:space="preserve">Each of the above assessment criteria will be assigned numerical grades, weighted as indicated below. </t>
  </si>
  <si>
    <t xml:space="preserve">Weighting Criteria: </t>
  </si>
  <si>
    <t xml:space="preserve">Research Question: </t>
  </si>
  <si>
    <t xml:space="preserve">Academic Embedding: </t>
  </si>
  <si>
    <t xml:space="preserve">Research Method/Design: </t>
  </si>
  <si>
    <t xml:space="preserve">Analysis/Results: </t>
  </si>
  <si>
    <t xml:space="preserve">Conclusion/Discussion: </t>
  </si>
  <si>
    <t xml:space="preserve">Coherence and structure of the argument: </t>
  </si>
  <si>
    <t xml:space="preserve">Readability and Style: </t>
  </si>
  <si>
    <t>Use of this form is mandatory for all large research projects, notably final thesis work (“afstuderen”). It must be filled out by the project supervisor and sent to the Saskia Klaasing: s.h.klaasing@uu.nl). Saskia will file this form including the 5 appendices, will inform the student and will send the form &amp; appendices to the student desk for registration in Osiris. Administration of the assessment forms includes reporting to the graduate student (grade and motivation) and sending the completed forms to studiepunt.educom@uu.nl, so that the final grade can be registered.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</si>
</sst>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2"/>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i/>
      <sz val="11"/>
      <color theme="1"/>
      <name val="Calibri"/>
      <family val="2"/>
      <scheme val="minor"/>
    </font>
    <font>
      <b/>
      <sz val="9"/>
      <color theme="1"/>
      <name val="Wingdings"/>
      <charset val="2"/>
    </font>
    <font>
      <sz val="26"/>
      <color theme="4" tint="-0.249977111117893"/>
      <name val="Cambria"/>
      <family val="1"/>
    </font>
    <font>
      <sz val="16"/>
      <color theme="1"/>
      <name val="Calibri"/>
      <family val="2"/>
      <scheme val="minor"/>
    </font>
    <font>
      <sz val="16"/>
      <name val="Calibri"/>
      <family val="2"/>
      <scheme val="minor"/>
    </font>
    <font>
      <sz val="16"/>
      <color theme="1"/>
      <name val="Calibri"/>
      <family val="2"/>
    </font>
    <font>
      <i/>
      <sz val="16"/>
      <color theme="1"/>
      <name val="Calibri"/>
      <family val="2"/>
    </font>
    <font>
      <b/>
      <sz val="16"/>
      <color theme="1"/>
      <name val="Calibri"/>
      <family val="2"/>
    </font>
    <font>
      <b/>
      <sz val="24"/>
      <color theme="1"/>
      <name val="Calibri"/>
      <family val="2"/>
      <scheme val="minor"/>
    </font>
    <font>
      <sz val="12"/>
      <color theme="1"/>
      <name val="Calibri"/>
      <family val="2"/>
    </font>
    <font>
      <b/>
      <sz val="12"/>
      <color theme="1"/>
      <name val="Calibri"/>
      <family val="2"/>
    </font>
    <font>
      <sz val="8"/>
      <name val="Calibri"/>
      <family val="2"/>
      <scheme val="minor"/>
    </font>
    <font>
      <sz val="14"/>
      <color theme="1"/>
      <name val="Calibri"/>
      <family val="2"/>
      <scheme val="minor"/>
    </font>
    <font>
      <b/>
      <sz val="14"/>
      <color theme="1"/>
      <name val="Calibri"/>
      <family val="2"/>
    </font>
    <font>
      <sz val="14"/>
      <color theme="1"/>
      <name val="Calibri"/>
      <family val="2"/>
    </font>
    <font>
      <sz val="14"/>
      <name val="Calibri"/>
      <family val="2"/>
      <scheme val="minor"/>
    </font>
    <font>
      <sz val="14"/>
      <name val="Calibri"/>
      <family val="2"/>
    </font>
    <font>
      <b/>
      <sz val="14"/>
      <color theme="1"/>
      <name val="Verdana"/>
      <family val="2"/>
    </font>
    <font>
      <sz val="9"/>
      <color theme="1"/>
      <name val="Verdana"/>
      <family val="2"/>
    </font>
    <font>
      <b/>
      <sz val="8"/>
      <color rgb="FF000000"/>
      <name val="Verdana"/>
      <family val="2"/>
    </font>
    <font>
      <sz val="8"/>
      <color rgb="FF000000"/>
      <name val="Verdana"/>
      <family val="2"/>
    </font>
    <font>
      <b/>
      <sz val="9"/>
      <color theme="1"/>
      <name val="Verdana"/>
      <family val="2"/>
    </font>
    <font>
      <b/>
      <sz val="11"/>
      <color theme="1"/>
      <name val="Verdana"/>
      <family val="2"/>
    </font>
    <font>
      <sz val="9"/>
      <color rgb="FFFF0000"/>
      <name val="Verdana"/>
      <family val="2"/>
    </font>
    <font>
      <sz val="9"/>
      <color rgb="FF000000"/>
      <name val="Verdana"/>
      <family val="2"/>
    </font>
    <font>
      <b/>
      <i/>
      <sz val="9"/>
      <color theme="1"/>
      <name val="Verdana"/>
      <family val="2"/>
    </font>
    <font>
      <sz val="8"/>
      <color theme="1"/>
      <name val="Verdana"/>
      <family val="2"/>
    </font>
    <font>
      <sz val="8"/>
      <color rgb="FFFF0000"/>
      <name val="Verdana"/>
      <family val="2"/>
    </font>
    <font>
      <b/>
      <sz val="9"/>
      <color theme="1"/>
      <name val="Calibri"/>
      <family val="2"/>
      <scheme val="minor"/>
    </font>
    <font>
      <sz val="9"/>
      <color rgb="FFFF0000"/>
      <name val="Calibri"/>
      <family val="2"/>
      <scheme val="minor"/>
    </font>
    <font>
      <sz val="12"/>
      <color rgb="FFFF0000"/>
      <name val="Calibri"/>
      <family val="2"/>
      <scheme val="minor"/>
    </font>
    <font>
      <sz val="26"/>
      <color theme="4" tint="-0.249977111117893"/>
      <name val="Cambria"/>
      <family val="1"/>
    </font>
    <font>
      <sz val="16"/>
      <color rgb="FFFF0000"/>
      <name val="Calibri"/>
      <family val="2"/>
      <scheme val="minor"/>
    </font>
    <font>
      <b/>
      <sz val="11"/>
      <color rgb="FFFF0000"/>
      <name val="Calibri"/>
      <family val="2"/>
      <scheme val="minor"/>
    </font>
    <font>
      <b/>
      <sz val="12"/>
      <color theme="1"/>
      <name val="Calibri"/>
      <family val="2"/>
      <scheme val="minor"/>
    </font>
    <font>
      <sz val="7"/>
      <color rgb="FFFF0000"/>
      <name val="Calibri"/>
      <family val="2"/>
      <scheme val="minor"/>
    </font>
    <font>
      <sz val="16"/>
      <name val="Calibri"/>
      <family val="2"/>
    </font>
    <font>
      <b/>
      <sz val="24"/>
      <name val="Calibri"/>
      <family val="2"/>
      <scheme val="minor"/>
    </font>
    <font>
      <sz val="11"/>
      <name val="Calibri"/>
      <family val="2"/>
      <scheme val="minor"/>
    </font>
    <font>
      <b/>
      <sz val="18"/>
      <name val="Calibri"/>
      <family val="2"/>
      <scheme val="minor"/>
    </font>
    <font>
      <sz val="12"/>
      <color theme="1"/>
      <name val="Calibri"/>
      <family val="2"/>
      <scheme val="minor"/>
    </font>
    <font>
      <b/>
      <sz val="18"/>
      <color theme="1"/>
      <name val="Calibri"/>
      <family val="2"/>
      <scheme val="minor"/>
    </font>
    <font>
      <b/>
      <sz val="12"/>
      <name val="Calibri"/>
      <family val="2"/>
    </font>
    <font>
      <sz val="12"/>
      <name val="Calibri"/>
      <family val="2"/>
    </font>
    <font>
      <sz val="12"/>
      <color rgb="FFFF0000"/>
      <name val="Calibri"/>
      <family val="2"/>
    </font>
    <font>
      <sz val="12"/>
      <name val="Calibri"/>
      <family val="2"/>
    </font>
  </fonts>
  <fills count="13">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005089"/>
        <bgColor indexed="64"/>
      </patternFill>
    </fill>
    <fill>
      <patternFill patternType="solid">
        <fgColor rgb="FF40AECE"/>
        <bgColor indexed="64"/>
      </patternFill>
    </fill>
    <fill>
      <patternFill patternType="solid">
        <fgColor rgb="FFAF111D"/>
        <bgColor indexed="64"/>
      </patternFill>
    </fill>
    <fill>
      <patternFill patternType="solid">
        <fgColor rgb="FFF18E00"/>
        <bgColor indexed="64"/>
      </patternFill>
    </fill>
    <fill>
      <patternFill patternType="solid">
        <fgColor rgb="FF45A12B"/>
        <bgColor indexed="64"/>
      </patternFill>
    </fill>
    <fill>
      <patternFill patternType="solid">
        <fgColor rgb="FFEEECE1"/>
        <bgColor indexed="64"/>
      </patternFill>
    </fill>
    <fill>
      <patternFill patternType="solid">
        <fgColor rgb="FFDDDDDD"/>
        <bgColor indexed="64"/>
      </patternFill>
    </fill>
    <fill>
      <patternFill patternType="solid">
        <fgColor theme="7" tint="0.79998168889431442"/>
        <bgColor indexed="64"/>
      </patternFill>
    </fill>
  </fills>
  <borders count="72">
    <border>
      <left/>
      <right/>
      <top/>
      <bottom/>
      <diagonal/>
    </border>
    <border>
      <left style="double">
        <color auto="1"/>
      </left>
      <right/>
      <top/>
      <bottom style="medium">
        <color auto="1"/>
      </bottom>
      <diagonal/>
    </border>
    <border>
      <left/>
      <right style="double">
        <color auto="1"/>
      </right>
      <top/>
      <bottom style="medium">
        <color auto="1"/>
      </bottom>
      <diagonal/>
    </border>
    <border>
      <left/>
      <right style="double">
        <color rgb="FF000000"/>
      </right>
      <top/>
      <bottom style="medium">
        <color auto="1"/>
      </bottom>
      <diagonal/>
    </border>
    <border>
      <left/>
      <right/>
      <top/>
      <bottom style="medium">
        <color auto="1"/>
      </bottom>
      <diagonal/>
    </border>
    <border>
      <left style="double">
        <color auto="1"/>
      </left>
      <right/>
      <top/>
      <bottom/>
      <diagonal/>
    </border>
    <border>
      <left/>
      <right style="double">
        <color auto="1"/>
      </right>
      <top/>
      <bottom/>
      <diagonal/>
    </border>
    <border>
      <left style="double">
        <color auto="1"/>
      </left>
      <right style="double">
        <color rgb="FF000000"/>
      </right>
      <top/>
      <bottom style="medium">
        <color auto="1"/>
      </bottom>
      <diagonal/>
    </border>
    <border>
      <left style="double">
        <color rgb="FF000000"/>
      </left>
      <right style="double">
        <color rgb="FF000000"/>
      </right>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right style="double">
        <color rgb="FF000000"/>
      </right>
      <top style="medium">
        <color auto="1"/>
      </top>
      <bottom style="medium">
        <color auto="1"/>
      </bottom>
      <diagonal/>
    </border>
    <border>
      <left style="double">
        <color rgb="FF000000"/>
      </left>
      <right/>
      <top style="medium">
        <color auto="1"/>
      </top>
      <bottom/>
      <diagonal/>
    </border>
    <border>
      <left/>
      <right/>
      <top style="medium">
        <color auto="1"/>
      </top>
      <bottom/>
      <diagonal/>
    </border>
    <border>
      <left/>
      <right style="double">
        <color rgb="FF000000"/>
      </right>
      <top style="medium">
        <color auto="1"/>
      </top>
      <bottom/>
      <diagonal/>
    </border>
    <border>
      <left style="double">
        <color rgb="FF000000"/>
      </left>
      <right style="double">
        <color rgb="FF000000"/>
      </right>
      <top style="medium">
        <color auto="1"/>
      </top>
      <bottom/>
      <diagonal/>
    </border>
    <border>
      <left style="double">
        <color rgb="FF000000"/>
      </left>
      <right/>
      <top style="medium">
        <color auto="1"/>
      </top>
      <bottom style="medium">
        <color auto="1"/>
      </bottom>
      <diagonal/>
    </border>
    <border>
      <left style="double">
        <color auto="1"/>
      </left>
      <right style="double">
        <color rgb="FF000000"/>
      </right>
      <top style="medium">
        <color auto="1"/>
      </top>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style="double">
        <color rgb="FF000000"/>
      </top>
      <bottom/>
      <diagonal/>
    </border>
    <border>
      <left/>
      <right/>
      <top style="double">
        <color rgb="FF000000"/>
      </top>
      <bottom/>
      <diagonal/>
    </border>
    <border>
      <left/>
      <right style="double">
        <color auto="1"/>
      </right>
      <top style="double">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diagonal/>
    </border>
    <border>
      <left style="medium">
        <color auto="1"/>
      </left>
      <right/>
      <top style="thin">
        <color auto="1"/>
      </top>
      <bottom style="thin">
        <color auto="1"/>
      </bottom>
      <diagonal/>
    </border>
    <border>
      <left/>
      <right style="medium">
        <color auto="1"/>
      </right>
      <top style="medium">
        <color auto="1"/>
      </top>
      <bottom/>
      <diagonal/>
    </border>
    <border>
      <left/>
      <right/>
      <top style="thick">
        <color auto="1"/>
      </top>
      <bottom/>
      <diagonal/>
    </border>
    <border>
      <left style="medium">
        <color auto="1"/>
      </left>
      <right style="thick">
        <color auto="1"/>
      </right>
      <top style="medium">
        <color auto="1"/>
      </top>
      <bottom/>
      <diagonal/>
    </border>
    <border>
      <left style="medium">
        <color auto="1"/>
      </left>
      <right style="thick">
        <color auto="1"/>
      </right>
      <top/>
      <bottom style="medium">
        <color auto="1"/>
      </bottom>
      <diagonal/>
    </border>
    <border>
      <left style="medium">
        <color auto="1"/>
      </left>
      <right style="thick">
        <color auto="1"/>
      </right>
      <top/>
      <bottom/>
      <diagonal/>
    </border>
    <border>
      <left/>
      <right style="thick">
        <color auto="1"/>
      </right>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style="medium">
        <color auto="1"/>
      </right>
      <top style="medium">
        <color auto="1"/>
      </top>
      <bottom/>
      <diagonal/>
    </border>
    <border>
      <left/>
      <right style="thick">
        <color auto="1"/>
      </right>
      <top style="medium">
        <color auto="1"/>
      </top>
      <bottom/>
      <diagonal/>
    </border>
    <border>
      <left style="medium">
        <color auto="1"/>
      </left>
      <right style="thick">
        <color auto="1"/>
      </right>
      <top style="thick">
        <color auto="1"/>
      </top>
      <bottom/>
      <diagonal/>
    </border>
    <border>
      <left/>
      <right style="medium">
        <color auto="1"/>
      </right>
      <top style="thick">
        <color auto="1"/>
      </top>
      <bottom/>
      <diagonal/>
    </border>
    <border>
      <left style="medium">
        <color auto="1"/>
      </left>
      <right/>
      <top style="thick">
        <color auto="1"/>
      </top>
      <bottom/>
      <diagonal/>
    </border>
    <border>
      <left style="medium">
        <color auto="1"/>
      </left>
      <right style="medium">
        <color auto="1"/>
      </right>
      <top style="thick">
        <color auto="1"/>
      </top>
      <bottom/>
      <diagonal/>
    </border>
    <border>
      <left/>
      <right style="medium">
        <color indexed="64"/>
      </right>
      <top style="medium">
        <color indexed="64"/>
      </top>
      <bottom style="medium">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
      <left style="medium">
        <color auto="1"/>
      </left>
      <right/>
      <top style="thin">
        <color auto="1"/>
      </top>
      <bottom style="medium">
        <color indexed="64"/>
      </bottom>
      <diagonal/>
    </border>
    <border>
      <left style="medium">
        <color auto="1"/>
      </left>
      <right style="thick">
        <color auto="1"/>
      </right>
      <top style="medium">
        <color auto="1"/>
      </top>
      <bottom style="medium">
        <color indexed="64"/>
      </bottom>
      <diagonal/>
    </border>
    <border>
      <left style="thick">
        <color auto="1"/>
      </left>
      <right style="medium">
        <color auto="1"/>
      </right>
      <top style="medium">
        <color auto="1"/>
      </top>
      <bottom style="medium">
        <color indexed="64"/>
      </bottom>
      <diagonal/>
    </border>
    <border>
      <left style="medium">
        <color auto="1"/>
      </left>
      <right style="thin">
        <color auto="1"/>
      </right>
      <top style="thin">
        <color auto="1"/>
      </top>
      <bottom style="medium">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bottom style="medium">
        <color indexed="64"/>
      </bottom>
      <diagonal/>
    </border>
    <border>
      <left style="thin">
        <color auto="1"/>
      </left>
      <right style="thin">
        <color auto="1"/>
      </right>
      <top/>
      <bottom style="thin">
        <color auto="1"/>
      </bottom>
      <diagonal/>
    </border>
    <border>
      <left style="medium">
        <color auto="1"/>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indexed="64"/>
      </bottom>
      <diagonal/>
    </border>
    <border>
      <left/>
      <right style="medium">
        <color auto="1"/>
      </right>
      <top style="thin">
        <color auto="1"/>
      </top>
      <bottom style="medium">
        <color indexed="64"/>
      </bottom>
      <diagonal/>
    </border>
    <border>
      <left/>
      <right style="thin">
        <color auto="1"/>
      </right>
      <top style="medium">
        <color auto="1"/>
      </top>
      <bottom style="medium">
        <color indexed="64"/>
      </bottom>
      <diagonal/>
    </border>
  </borders>
  <cellStyleXfs count="2">
    <xf numFmtId="0" fontId="0" fillId="0" borderId="0"/>
    <xf numFmtId="0" fontId="1" fillId="0" borderId="0"/>
  </cellStyleXfs>
  <cellXfs count="301">
    <xf numFmtId="0" fontId="0" fillId="0" borderId="0" xfId="0"/>
    <xf numFmtId="0" fontId="0" fillId="0" borderId="0" xfId="0" applyAlignment="1">
      <alignment wrapText="1"/>
    </xf>
    <xf numFmtId="0" fontId="1" fillId="0" borderId="0" xfId="1"/>
    <xf numFmtId="0" fontId="8" fillId="0" borderId="0" xfId="1" applyFont="1"/>
    <xf numFmtId="164" fontId="12" fillId="3" borderId="25" xfId="1" applyNumberFormat="1" applyFont="1" applyFill="1" applyBorder="1" applyAlignment="1">
      <alignment horizontal="center" wrapText="1"/>
    </xf>
    <xf numFmtId="0" fontId="12" fillId="0" borderId="30" xfId="1" applyFont="1" applyBorder="1" applyAlignment="1">
      <alignment vertical="center" wrapText="1"/>
    </xf>
    <xf numFmtId="0" fontId="12" fillId="0" borderId="33" xfId="1" applyFont="1" applyBorder="1" applyAlignment="1">
      <alignment vertical="center" wrapText="1"/>
    </xf>
    <xf numFmtId="0" fontId="1" fillId="0" borderId="4" xfId="1" applyBorder="1"/>
    <xf numFmtId="0" fontId="13" fillId="0" borderId="0" xfId="1" applyFont="1"/>
    <xf numFmtId="0" fontId="1" fillId="0" borderId="36" xfId="1" applyBorder="1"/>
    <xf numFmtId="164" fontId="14" fillId="0" borderId="29" xfId="1" applyNumberFormat="1" applyFont="1" applyBorder="1" applyAlignment="1">
      <alignment horizontal="center" vertical="center" wrapText="1"/>
    </xf>
    <xf numFmtId="164" fontId="15" fillId="3" borderId="25" xfId="1" applyNumberFormat="1" applyFont="1" applyFill="1" applyBorder="1" applyAlignment="1">
      <alignment horizontal="center" wrapText="1"/>
    </xf>
    <xf numFmtId="49" fontId="10" fillId="0" borderId="32" xfId="1" applyNumberFormat="1" applyFont="1" applyBorder="1" applyAlignment="1">
      <alignment vertical="center" wrapText="1"/>
    </xf>
    <xf numFmtId="49" fontId="10" fillId="0" borderId="29" xfId="1" applyNumberFormat="1" applyFont="1" applyBorder="1" applyAlignment="1">
      <alignment vertical="center" wrapText="1"/>
    </xf>
    <xf numFmtId="0" fontId="10" fillId="0" borderId="25" xfId="1" applyFont="1" applyBorder="1" applyAlignment="1">
      <alignment vertical="center" wrapText="1"/>
    </xf>
    <xf numFmtId="0" fontId="10" fillId="0" borderId="43" xfId="1" applyFont="1" applyBorder="1" applyAlignment="1">
      <alignment vertical="center" wrapText="1"/>
    </xf>
    <xf numFmtId="49" fontId="8" fillId="0" borderId="34" xfId="1" applyNumberFormat="1" applyFont="1" applyBorder="1" applyAlignment="1">
      <alignment horizontal="left" vertical="center" wrapText="1"/>
    </xf>
    <xf numFmtId="49" fontId="8" fillId="0" borderId="34" xfId="1" applyNumberFormat="1" applyFont="1" applyBorder="1" applyAlignment="1">
      <alignment vertical="center" wrapText="1"/>
    </xf>
    <xf numFmtId="0" fontId="1" fillId="0" borderId="0" xfId="1" applyBorder="1"/>
    <xf numFmtId="0" fontId="12" fillId="0" borderId="0" xfId="1" applyFont="1" applyBorder="1" applyAlignment="1">
      <alignment vertical="center" wrapText="1"/>
    </xf>
    <xf numFmtId="0" fontId="8" fillId="0" borderId="0" xfId="1" applyFont="1" applyBorder="1"/>
    <xf numFmtId="0" fontId="12" fillId="0" borderId="48" xfId="1" applyFont="1" applyBorder="1" applyAlignment="1">
      <alignment vertical="center" wrapText="1"/>
    </xf>
    <xf numFmtId="0" fontId="17" fillId="0" borderId="0" xfId="1" applyFont="1"/>
    <xf numFmtId="0" fontId="18" fillId="0" borderId="45" xfId="1" applyFont="1" applyBorder="1" applyAlignment="1">
      <alignment vertical="center" wrapText="1"/>
    </xf>
    <xf numFmtId="0" fontId="17" fillId="0" borderId="36" xfId="1" applyFont="1" applyBorder="1"/>
    <xf numFmtId="0" fontId="0" fillId="4" borderId="0" xfId="0" applyFill="1" applyAlignment="1">
      <alignment horizontal="right" vertical="top"/>
    </xf>
    <xf numFmtId="0" fontId="0" fillId="4" borderId="0" xfId="0" applyFill="1" applyAlignment="1">
      <alignment vertical="top"/>
    </xf>
    <xf numFmtId="0" fontId="0" fillId="4" borderId="0" xfId="0" applyFill="1"/>
    <xf numFmtId="0" fontId="23" fillId="4" borderId="0" xfId="0" applyFont="1" applyFill="1" applyAlignment="1">
      <alignment horizontal="right" vertical="top"/>
    </xf>
    <xf numFmtId="0" fontId="0" fillId="4" borderId="0" xfId="0" applyFill="1" applyAlignment="1">
      <alignment horizontal="left" vertical="top"/>
    </xf>
    <xf numFmtId="0" fontId="24" fillId="5" borderId="0" xfId="0" applyFont="1" applyFill="1" applyAlignment="1">
      <alignment horizontal="right" vertical="top" wrapText="1"/>
    </xf>
    <xf numFmtId="0" fontId="24" fillId="5" borderId="0" xfId="0" applyFont="1" applyFill="1" applyAlignment="1">
      <alignment horizontal="left" vertical="top" wrapText="1"/>
    </xf>
    <xf numFmtId="0" fontId="25" fillId="6" borderId="0" xfId="0" applyFont="1" applyFill="1" applyAlignment="1">
      <alignment horizontal="left" vertical="top" wrapText="1"/>
    </xf>
    <xf numFmtId="0" fontId="25" fillId="7" borderId="0" xfId="0" applyFont="1" applyFill="1" applyAlignment="1">
      <alignment horizontal="left" vertical="top" wrapText="1"/>
    </xf>
    <xf numFmtId="0" fontId="25" fillId="8" borderId="0" xfId="0" applyFont="1" applyFill="1" applyAlignment="1">
      <alignment horizontal="left" vertical="top" wrapText="1"/>
    </xf>
    <xf numFmtId="0" fontId="25" fillId="9" borderId="0" xfId="0" applyFont="1" applyFill="1" applyAlignment="1">
      <alignment horizontal="left" vertical="top" wrapText="1"/>
    </xf>
    <xf numFmtId="0" fontId="26" fillId="4" borderId="0" xfId="0" applyFont="1" applyFill="1" applyAlignment="1">
      <alignment horizontal="right" vertical="top"/>
    </xf>
    <xf numFmtId="0" fontId="23" fillId="4" borderId="0" xfId="0" quotePrefix="1" applyFont="1" applyFill="1" applyAlignment="1">
      <alignment horizontal="right" vertical="top"/>
    </xf>
    <xf numFmtId="0" fontId="0" fillId="0" borderId="0" xfId="0" applyAlignment="1">
      <alignment horizontal="right" vertical="top"/>
    </xf>
    <xf numFmtId="0" fontId="0" fillId="0" borderId="0" xfId="0" applyAlignment="1">
      <alignment vertical="top"/>
    </xf>
    <xf numFmtId="0" fontId="10" fillId="2" borderId="25" xfId="1" applyFont="1" applyFill="1" applyBorder="1" applyAlignment="1">
      <alignment vertical="center" wrapText="1"/>
    </xf>
    <xf numFmtId="0" fontId="14" fillId="2" borderId="26" xfId="1" applyFont="1" applyFill="1" applyBorder="1" applyAlignment="1">
      <alignment horizontal="center" vertical="center" wrapText="1"/>
    </xf>
    <xf numFmtId="0" fontId="19" fillId="2" borderId="37" xfId="1" applyFont="1" applyFill="1" applyBorder="1" applyAlignment="1">
      <alignment horizontal="center" vertical="center" wrapText="1"/>
    </xf>
    <xf numFmtId="164" fontId="14" fillId="11" borderId="29" xfId="1" applyNumberFormat="1" applyFont="1" applyFill="1" applyBorder="1" applyAlignment="1">
      <alignment horizontal="center" vertical="center" wrapText="1"/>
    </xf>
    <xf numFmtId="0" fontId="14" fillId="12" borderId="32" xfId="1" applyFont="1" applyFill="1" applyBorder="1" applyAlignment="1">
      <alignment horizontal="center" vertical="center" wrapText="1"/>
    </xf>
    <xf numFmtId="164" fontId="10" fillId="11" borderId="25" xfId="1" applyNumberFormat="1" applyFont="1" applyFill="1" applyBorder="1" applyAlignment="1">
      <alignment horizontal="center" vertical="center" wrapText="1"/>
    </xf>
    <xf numFmtId="0" fontId="10" fillId="2" borderId="26" xfId="1" applyFont="1" applyFill="1" applyBorder="1" applyAlignment="1">
      <alignment vertical="center" wrapText="1"/>
    </xf>
    <xf numFmtId="0" fontId="10" fillId="2" borderId="26"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9" fillId="2" borderId="25" xfId="1" applyFont="1" applyFill="1" applyBorder="1" applyAlignment="1">
      <alignment horizontal="center" vertical="center" wrapText="1"/>
    </xf>
    <xf numFmtId="49" fontId="10" fillId="0" borderId="26" xfId="1" applyNumberFormat="1" applyFont="1" applyBorder="1" applyAlignment="1">
      <alignment horizontal="left" vertical="center" wrapText="1"/>
    </xf>
    <xf numFmtId="0" fontId="21" fillId="0" borderId="44" xfId="1" applyFont="1" applyBorder="1" applyAlignment="1">
      <alignment vertical="center" wrapText="1"/>
    </xf>
    <xf numFmtId="0" fontId="21" fillId="0" borderId="40" xfId="1" applyFont="1" applyBorder="1" applyAlignment="1">
      <alignment vertical="center" wrapText="1"/>
    </xf>
    <xf numFmtId="0" fontId="8" fillId="0" borderId="52" xfId="1" applyFont="1" applyBorder="1" applyAlignment="1">
      <alignment horizontal="center" vertical="center"/>
    </xf>
    <xf numFmtId="0" fontId="35" fillId="0" borderId="0" xfId="0" applyFont="1"/>
    <xf numFmtId="0" fontId="37" fillId="0" borderId="0" xfId="0" applyFont="1"/>
    <xf numFmtId="9" fontId="0" fillId="0" borderId="0" xfId="0" applyNumberFormat="1"/>
    <xf numFmtId="2" fontId="14" fillId="0" borderId="29" xfId="1" applyNumberFormat="1" applyFont="1" applyBorder="1" applyAlignment="1">
      <alignment horizontal="center" vertical="center" wrapText="1"/>
    </xf>
    <xf numFmtId="2" fontId="14" fillId="0" borderId="14" xfId="1" applyNumberFormat="1" applyFont="1" applyBorder="1" applyAlignment="1">
      <alignment horizontal="center" vertical="center" wrapText="1"/>
    </xf>
    <xf numFmtId="49" fontId="8" fillId="0" borderId="54" xfId="1" applyNumberFormat="1" applyFont="1" applyBorder="1" applyAlignment="1">
      <alignment horizontal="left" vertical="center" wrapText="1"/>
    </xf>
    <xf numFmtId="0" fontId="12" fillId="0" borderId="0" xfId="1" applyFont="1" applyAlignment="1">
      <alignment vertical="center" wrapText="1"/>
    </xf>
    <xf numFmtId="0" fontId="8" fillId="0" borderId="34" xfId="1" applyFont="1" applyBorder="1" applyAlignment="1">
      <alignment vertical="center" wrapText="1"/>
    </xf>
    <xf numFmtId="0" fontId="8" fillId="0" borderId="54" xfId="1" applyFont="1" applyBorder="1" applyAlignment="1">
      <alignment vertical="center" wrapText="1"/>
    </xf>
    <xf numFmtId="0" fontId="10" fillId="2" borderId="33" xfId="1" applyFont="1" applyFill="1" applyBorder="1" applyAlignment="1">
      <alignment vertical="center" wrapText="1"/>
    </xf>
    <xf numFmtId="0" fontId="39" fillId="0" borderId="0" xfId="0" applyFont="1"/>
    <xf numFmtId="0" fontId="0" fillId="0" borderId="0" xfId="0" applyFont="1"/>
    <xf numFmtId="0" fontId="10" fillId="0" borderId="0" xfId="1" applyFont="1" applyBorder="1"/>
    <xf numFmtId="0" fontId="10" fillId="0" borderId="0" xfId="1" applyFont="1"/>
    <xf numFmtId="0" fontId="10" fillId="12" borderId="26" xfId="1" applyFont="1" applyFill="1" applyBorder="1" applyAlignment="1">
      <alignment horizontal="center" vertical="center" wrapText="1"/>
    </xf>
    <xf numFmtId="0" fontId="38" fillId="0" borderId="0" xfId="1" applyFont="1" applyBorder="1"/>
    <xf numFmtId="0" fontId="1" fillId="0" borderId="0" xfId="1" applyAlignment="1">
      <alignment horizontal="left" vertical="center"/>
    </xf>
    <xf numFmtId="0" fontId="42" fillId="0" borderId="0" xfId="1" applyFont="1"/>
    <xf numFmtId="0" fontId="43" fillId="0" borderId="0" xfId="1" applyFont="1"/>
    <xf numFmtId="0" fontId="44" fillId="0" borderId="0" xfId="1" applyFont="1"/>
    <xf numFmtId="0" fontId="20" fillId="0" borderId="0" xfId="1" applyFont="1"/>
    <xf numFmtId="0" fontId="21" fillId="0" borderId="37" xfId="1" applyFont="1" applyBorder="1" applyAlignment="1">
      <alignment vertical="center" wrapText="1"/>
    </xf>
    <xf numFmtId="0" fontId="10" fillId="2" borderId="43" xfId="1" applyFont="1" applyFill="1" applyBorder="1" applyAlignment="1">
      <alignment vertical="center" wrapText="1"/>
    </xf>
    <xf numFmtId="49" fontId="10" fillId="0" borderId="26" xfId="1" applyNumberFormat="1" applyFont="1" applyBorder="1" applyAlignment="1">
      <alignment vertical="center" wrapText="1"/>
    </xf>
    <xf numFmtId="164" fontId="14" fillId="11" borderId="26" xfId="1" applyNumberFormat="1" applyFont="1" applyFill="1" applyBorder="1" applyAlignment="1">
      <alignment horizontal="center" vertical="center" wrapText="1"/>
    </xf>
    <xf numFmtId="2" fontId="14" fillId="0" borderId="26" xfId="1" applyNumberFormat="1" applyFont="1" applyBorder="1" applyAlignment="1">
      <alignment horizontal="center" vertical="center" wrapText="1"/>
    </xf>
    <xf numFmtId="164" fontId="14" fillId="0" borderId="26" xfId="1" applyNumberFormat="1" applyFont="1" applyBorder="1" applyAlignment="1">
      <alignment horizontal="center" vertical="center" wrapText="1"/>
    </xf>
    <xf numFmtId="164" fontId="14" fillId="11" borderId="31" xfId="1" applyNumberFormat="1" applyFont="1" applyFill="1" applyBorder="1" applyAlignment="1">
      <alignment horizontal="center" vertical="center" wrapText="1"/>
    </xf>
    <xf numFmtId="2" fontId="14" fillId="0" borderId="31" xfId="1" applyNumberFormat="1" applyFont="1" applyBorder="1" applyAlignment="1">
      <alignment horizontal="center" vertical="center" wrapText="1"/>
    </xf>
    <xf numFmtId="164" fontId="14" fillId="0" borderId="31" xfId="1" applyNumberFormat="1" applyFont="1" applyBorder="1" applyAlignment="1">
      <alignment horizontal="center" vertical="center" wrapText="1"/>
    </xf>
    <xf numFmtId="0" fontId="10" fillId="2" borderId="42" xfId="1" applyFont="1" applyFill="1" applyBorder="1" applyAlignment="1">
      <alignment vertical="center" wrapText="1"/>
    </xf>
    <xf numFmtId="0" fontId="10" fillId="2" borderId="41" xfId="1" applyFont="1" applyFill="1" applyBorder="1" applyAlignment="1">
      <alignment vertical="center" wrapText="1"/>
    </xf>
    <xf numFmtId="0" fontId="2" fillId="4" borderId="2" xfId="0" applyFont="1" applyFill="1" applyBorder="1" applyAlignment="1">
      <alignment horizontal="center" vertical="center" wrapText="1"/>
    </xf>
    <xf numFmtId="0" fontId="4" fillId="4" borderId="18" xfId="0" applyFont="1" applyFill="1" applyBorder="1" applyAlignment="1">
      <alignment horizontal="center"/>
    </xf>
    <xf numFmtId="0" fontId="4" fillId="4" borderId="16" xfId="0" applyFont="1" applyFill="1" applyBorder="1" applyAlignment="1">
      <alignment horizontal="center" wrapText="1"/>
    </xf>
    <xf numFmtId="0" fontId="4" fillId="4" borderId="7" xfId="0" applyFont="1" applyFill="1" applyBorder="1" applyAlignment="1">
      <alignment horizontal="center"/>
    </xf>
    <xf numFmtId="0" fontId="4" fillId="4" borderId="8" xfId="0" applyFont="1" applyFill="1" applyBorder="1" applyAlignment="1">
      <alignment horizontal="center" wrapText="1"/>
    </xf>
    <xf numFmtId="0" fontId="4" fillId="4" borderId="18"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7" xfId="0" applyFont="1" applyFill="1" applyBorder="1" applyAlignment="1">
      <alignment vertical="center"/>
    </xf>
    <xf numFmtId="0" fontId="4" fillId="4" borderId="8" xfId="0" applyFont="1" applyFill="1" applyBorder="1" applyAlignment="1">
      <alignment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left" vertical="center" wrapText="1" indent="2"/>
    </xf>
    <xf numFmtId="0" fontId="3" fillId="4" borderId="8" xfId="0" applyFont="1" applyFill="1" applyBorder="1" applyAlignment="1">
      <alignment vertical="center" wrapText="1"/>
    </xf>
    <xf numFmtId="0" fontId="3" fillId="4" borderId="16" xfId="0" applyFont="1" applyFill="1" applyBorder="1" applyAlignment="1">
      <alignment vertical="center" wrapText="1"/>
    </xf>
    <xf numFmtId="0" fontId="4" fillId="4" borderId="13" xfId="0" applyFont="1" applyFill="1" applyBorder="1" applyAlignment="1">
      <alignment vertical="top" wrapText="1"/>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6" fillId="4" borderId="5" xfId="0" applyFont="1" applyFill="1" applyBorder="1" applyAlignment="1">
      <alignment vertical="center"/>
    </xf>
    <xf numFmtId="0" fontId="6" fillId="4" borderId="0" xfId="0" applyFont="1" applyFill="1" applyBorder="1" applyAlignment="1">
      <alignment vertical="center"/>
    </xf>
    <xf numFmtId="0" fontId="6" fillId="4" borderId="6" xfId="0" applyFont="1" applyFill="1" applyBorder="1" applyAlignment="1">
      <alignment vertical="center"/>
    </xf>
    <xf numFmtId="0" fontId="3" fillId="4" borderId="5" xfId="0" applyFont="1" applyFill="1" applyBorder="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0" fontId="6" fillId="4" borderId="1" xfId="0" applyFont="1" applyFill="1" applyBorder="1" applyAlignment="1">
      <alignment vertical="center"/>
    </xf>
    <xf numFmtId="0" fontId="6" fillId="4" borderId="4" xfId="0" applyFont="1" applyFill="1" applyBorder="1" applyAlignment="1">
      <alignment vertical="center"/>
    </xf>
    <xf numFmtId="0" fontId="6" fillId="4" borderId="2" xfId="0" applyFont="1" applyFill="1" applyBorder="1" applyAlignment="1">
      <alignment vertical="center"/>
    </xf>
    <xf numFmtId="0" fontId="12" fillId="4" borderId="33" xfId="1" applyFont="1" applyFill="1" applyBorder="1" applyAlignment="1">
      <alignment vertical="center" wrapText="1"/>
    </xf>
    <xf numFmtId="0" fontId="12" fillId="4" borderId="26" xfId="1" applyFont="1" applyFill="1" applyBorder="1" applyAlignment="1">
      <alignment vertical="center" wrapText="1"/>
    </xf>
    <xf numFmtId="0" fontId="1" fillId="4" borderId="0" xfId="1" applyFill="1" applyAlignment="1">
      <alignment horizontal="left" vertical="center"/>
    </xf>
    <xf numFmtId="0" fontId="12" fillId="4" borderId="31" xfId="1" applyFont="1" applyFill="1" applyBorder="1" applyAlignment="1">
      <alignment vertical="center" wrapText="1"/>
    </xf>
    <xf numFmtId="0" fontId="12" fillId="4" borderId="30" xfId="1" applyFont="1" applyFill="1" applyBorder="1" applyAlignment="1">
      <alignment vertical="center" wrapText="1"/>
    </xf>
    <xf numFmtId="0" fontId="12" fillId="4" borderId="27" xfId="1" applyFont="1" applyFill="1" applyBorder="1" applyAlignment="1">
      <alignment vertical="center" wrapText="1"/>
    </xf>
    <xf numFmtId="0" fontId="12" fillId="4" borderId="33" xfId="1" applyFont="1" applyFill="1" applyBorder="1" applyAlignment="1">
      <alignment vertical="top" wrapText="1"/>
    </xf>
    <xf numFmtId="0" fontId="12" fillId="4" borderId="35" xfId="1" applyFont="1" applyFill="1" applyBorder="1" applyAlignment="1">
      <alignment vertical="top" wrapText="1"/>
    </xf>
    <xf numFmtId="0" fontId="12" fillId="4" borderId="30" xfId="1" applyFont="1" applyFill="1" applyBorder="1" applyAlignment="1">
      <alignment vertical="top" wrapText="1"/>
    </xf>
    <xf numFmtId="0" fontId="12" fillId="4" borderId="32" xfId="1" applyFont="1" applyFill="1" applyBorder="1" applyAlignment="1">
      <alignment vertical="top" wrapText="1"/>
    </xf>
    <xf numFmtId="0" fontId="12" fillId="4" borderId="28" xfId="1" applyFont="1" applyFill="1" applyBorder="1" applyAlignment="1">
      <alignment vertical="top" wrapText="1"/>
    </xf>
    <xf numFmtId="0" fontId="12" fillId="4" borderId="29" xfId="1" applyFont="1" applyFill="1" applyBorder="1" applyAlignment="1">
      <alignment vertical="top" wrapText="1"/>
    </xf>
    <xf numFmtId="0" fontId="18" fillId="4" borderId="26" xfId="1" applyFont="1" applyFill="1" applyBorder="1" applyAlignment="1">
      <alignment vertical="center" wrapText="1"/>
    </xf>
    <xf numFmtId="0" fontId="18" fillId="4" borderId="27" xfId="1" applyFont="1" applyFill="1" applyBorder="1" applyAlignment="1">
      <alignment vertical="center" wrapText="1"/>
    </xf>
    <xf numFmtId="0" fontId="12" fillId="4" borderId="26" xfId="1" applyFont="1" applyFill="1" applyBorder="1" applyAlignment="1">
      <alignment horizontal="center" vertical="center" wrapText="1"/>
    </xf>
    <xf numFmtId="0" fontId="18" fillId="4" borderId="35" xfId="1" applyFont="1" applyFill="1" applyBorder="1" applyAlignment="1">
      <alignment horizontal="left" vertical="center" wrapText="1"/>
    </xf>
    <xf numFmtId="0" fontId="12" fillId="4" borderId="27" xfId="1" applyFont="1" applyFill="1" applyBorder="1" applyAlignment="1">
      <alignment horizontal="center" vertical="center" wrapText="1"/>
    </xf>
    <xf numFmtId="0" fontId="18" fillId="4" borderId="45" xfId="1" applyFont="1" applyFill="1" applyBorder="1" applyAlignment="1">
      <alignment vertical="center" wrapText="1"/>
    </xf>
    <xf numFmtId="0" fontId="18" fillId="4" borderId="39" xfId="1" applyFont="1" applyFill="1" applyBorder="1" applyAlignment="1">
      <alignment horizontal="left" vertical="center" wrapText="1"/>
    </xf>
    <xf numFmtId="0" fontId="18" fillId="4" borderId="38" xfId="1" applyFont="1" applyFill="1" applyBorder="1" applyAlignment="1">
      <alignment horizontal="left" vertical="center" wrapText="1"/>
    </xf>
    <xf numFmtId="0" fontId="15" fillId="4" borderId="47" xfId="1" applyFont="1" applyFill="1" applyBorder="1" applyAlignment="1">
      <alignment vertical="center" wrapText="1"/>
    </xf>
    <xf numFmtId="0" fontId="15" fillId="4" borderId="46" xfId="1" applyFont="1" applyFill="1" applyBorder="1" applyAlignment="1">
      <alignment vertical="center" wrapText="1"/>
    </xf>
    <xf numFmtId="0" fontId="15" fillId="4" borderId="30" xfId="1" applyFont="1" applyFill="1" applyBorder="1" applyAlignment="1">
      <alignment vertical="center" wrapText="1"/>
    </xf>
    <xf numFmtId="0" fontId="15" fillId="4" borderId="32" xfId="1" applyFont="1" applyFill="1" applyBorder="1" applyAlignment="1">
      <alignment vertical="center" wrapText="1"/>
    </xf>
    <xf numFmtId="0" fontId="15" fillId="4" borderId="28" xfId="1" applyFont="1" applyFill="1" applyBorder="1" applyAlignment="1">
      <alignment vertical="center" wrapText="1"/>
    </xf>
    <xf numFmtId="0" fontId="15" fillId="4" borderId="29" xfId="1" applyFont="1" applyFill="1" applyBorder="1" applyAlignment="1">
      <alignment vertical="center" wrapText="1"/>
    </xf>
    <xf numFmtId="0" fontId="12" fillId="4" borderId="48" xfId="1" applyFont="1" applyFill="1" applyBorder="1" applyAlignment="1">
      <alignment vertical="center" wrapText="1"/>
    </xf>
    <xf numFmtId="49" fontId="10" fillId="4" borderId="32" xfId="1" applyNumberFormat="1" applyFont="1" applyFill="1" applyBorder="1" applyAlignment="1">
      <alignment vertical="center" wrapText="1"/>
    </xf>
    <xf numFmtId="0" fontId="43" fillId="0" borderId="0" xfId="1" applyFont="1" applyAlignment="1">
      <alignment vertical="center"/>
    </xf>
    <xf numFmtId="0" fontId="1" fillId="0" borderId="0" xfId="1" applyAlignment="1">
      <alignment vertical="center"/>
    </xf>
    <xf numFmtId="0" fontId="1" fillId="0" borderId="36" xfId="1" applyBorder="1" applyAlignment="1">
      <alignment vertical="center"/>
    </xf>
    <xf numFmtId="0" fontId="41" fillId="0" borderId="55" xfId="1" applyFont="1" applyBorder="1" applyAlignment="1">
      <alignment vertical="center" wrapText="1"/>
    </xf>
    <xf numFmtId="0" fontId="10" fillId="2" borderId="56" xfId="1" applyFont="1" applyFill="1" applyBorder="1" applyAlignment="1">
      <alignment vertical="center" wrapText="1"/>
    </xf>
    <xf numFmtId="49" fontId="10" fillId="0" borderId="25" xfId="1" applyNumberFormat="1" applyFont="1" applyBorder="1" applyAlignment="1">
      <alignment vertical="center" wrapText="1"/>
    </xf>
    <xf numFmtId="164" fontId="14" fillId="11" borderId="25" xfId="1" applyNumberFormat="1" applyFont="1" applyFill="1" applyBorder="1" applyAlignment="1">
      <alignment horizontal="center" vertical="center" wrapText="1"/>
    </xf>
    <xf numFmtId="49" fontId="10" fillId="0" borderId="26" xfId="1" applyNumberFormat="1" applyFont="1" applyBorder="1" applyAlignment="1">
      <alignment wrapText="1"/>
    </xf>
    <xf numFmtId="49" fontId="10" fillId="0" borderId="32" xfId="1" applyNumberFormat="1" applyFont="1" applyBorder="1" applyAlignment="1">
      <alignment wrapText="1"/>
    </xf>
    <xf numFmtId="0" fontId="21" fillId="0" borderId="55" xfId="1" applyFont="1" applyBorder="1" applyAlignment="1">
      <alignment vertical="center" wrapText="1"/>
    </xf>
    <xf numFmtId="2" fontId="14" fillId="0" borderId="25" xfId="1" applyNumberFormat="1" applyFont="1" applyBorder="1" applyAlignment="1">
      <alignment horizontal="center" vertical="center" wrapText="1"/>
    </xf>
    <xf numFmtId="164" fontId="14" fillId="0" borderId="25" xfId="1" applyNumberFormat="1" applyFont="1" applyBorder="1" applyAlignment="1">
      <alignment horizontal="center" vertical="center" wrapText="1"/>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8" fillId="0" borderId="62" xfId="1" applyFont="1" applyBorder="1" applyAlignment="1">
      <alignment horizontal="center" vertical="center"/>
    </xf>
    <xf numFmtId="0" fontId="8" fillId="0" borderId="63" xfId="1" applyFont="1" applyBorder="1" applyAlignment="1">
      <alignment horizontal="center" vertical="center"/>
    </xf>
    <xf numFmtId="0" fontId="15" fillId="4" borderId="47" xfId="1" applyFont="1" applyFill="1" applyBorder="1" applyAlignment="1">
      <alignment horizontal="center" vertical="center" wrapText="1"/>
    </xf>
    <xf numFmtId="0" fontId="15" fillId="4" borderId="46" xfId="1" applyFont="1" applyFill="1" applyBorder="1" applyAlignment="1">
      <alignment horizontal="center" vertical="center" wrapText="1"/>
    </xf>
    <xf numFmtId="0" fontId="15" fillId="4" borderId="30" xfId="1" applyFont="1" applyFill="1" applyBorder="1" applyAlignment="1">
      <alignment horizontal="center" vertical="center" wrapText="1"/>
    </xf>
    <xf numFmtId="0" fontId="15" fillId="4" borderId="32" xfId="1" applyFont="1" applyFill="1" applyBorder="1" applyAlignment="1">
      <alignment horizontal="center" vertical="center" wrapText="1"/>
    </xf>
    <xf numFmtId="0" fontId="15" fillId="4" borderId="28" xfId="1" applyFont="1" applyFill="1" applyBorder="1" applyAlignment="1">
      <alignment horizontal="center" vertical="center" wrapText="1"/>
    </xf>
    <xf numFmtId="0" fontId="15" fillId="4" borderId="29" xfId="1" applyFont="1" applyFill="1" applyBorder="1" applyAlignment="1">
      <alignment horizontal="center" vertical="center" wrapText="1"/>
    </xf>
    <xf numFmtId="0" fontId="4" fillId="4" borderId="3" xfId="0" applyFont="1" applyFill="1" applyBorder="1" applyAlignment="1">
      <alignment horizontal="center" vertical="center" wrapText="1"/>
    </xf>
    <xf numFmtId="164" fontId="19" fillId="11" borderId="26" xfId="1" applyNumberFormat="1" applyFont="1" applyFill="1" applyBorder="1" applyAlignment="1">
      <alignment horizontal="center" vertical="center" wrapText="1"/>
    </xf>
    <xf numFmtId="2" fontId="19" fillId="0" borderId="14" xfId="1" applyNumberFormat="1" applyFont="1" applyBorder="1" applyAlignment="1">
      <alignment horizontal="center" vertical="center" wrapText="1"/>
    </xf>
    <xf numFmtId="164" fontId="19" fillId="0" borderId="26" xfId="1" applyNumberFormat="1" applyFont="1" applyBorder="1" applyAlignment="1">
      <alignment horizontal="center" vertical="center" wrapText="1"/>
    </xf>
    <xf numFmtId="164" fontId="19" fillId="11" borderId="25" xfId="1" applyNumberFormat="1" applyFont="1" applyFill="1" applyBorder="1" applyAlignment="1">
      <alignment horizontal="center" vertical="center" wrapText="1"/>
    </xf>
    <xf numFmtId="49" fontId="19" fillId="0" borderId="25" xfId="1" applyNumberFormat="1" applyFont="1" applyBorder="1" applyAlignment="1">
      <alignment horizontal="center" vertical="center" wrapText="1"/>
    </xf>
    <xf numFmtId="164" fontId="19" fillId="11" borderId="29" xfId="1" applyNumberFormat="1" applyFont="1" applyFill="1" applyBorder="1" applyAlignment="1">
      <alignment horizontal="center" vertical="center" wrapText="1"/>
    </xf>
    <xf numFmtId="49" fontId="19" fillId="0" borderId="29" xfId="1" applyNumberFormat="1" applyFont="1" applyBorder="1" applyAlignment="1">
      <alignment horizontal="center" vertical="center" wrapText="1"/>
    </xf>
    <xf numFmtId="2" fontId="19" fillId="0" borderId="29" xfId="1" applyNumberFormat="1" applyFont="1" applyBorder="1" applyAlignment="1">
      <alignment horizontal="center" vertical="center" wrapText="1"/>
    </xf>
    <xf numFmtId="164" fontId="19" fillId="0" borderId="29" xfId="1" applyNumberFormat="1" applyFont="1" applyBorder="1" applyAlignment="1">
      <alignment horizontal="center" vertical="center" wrapText="1"/>
    </xf>
    <xf numFmtId="164" fontId="19" fillId="11" borderId="31" xfId="1" applyNumberFormat="1" applyFont="1" applyFill="1" applyBorder="1" applyAlignment="1">
      <alignment horizontal="center" vertical="center" wrapText="1"/>
    </xf>
    <xf numFmtId="2" fontId="19" fillId="4" borderId="31" xfId="1" applyNumberFormat="1" applyFont="1" applyFill="1" applyBorder="1" applyAlignment="1">
      <alignment horizontal="center" vertical="center" wrapText="1"/>
    </xf>
    <xf numFmtId="164" fontId="19" fillId="4" borderId="31" xfId="1" applyNumberFormat="1" applyFont="1" applyFill="1" applyBorder="1" applyAlignment="1">
      <alignment horizontal="center" vertical="center" wrapText="1"/>
    </xf>
    <xf numFmtId="2" fontId="19" fillId="0" borderId="26" xfId="1" applyNumberFormat="1" applyFont="1" applyBorder="1" applyAlignment="1">
      <alignment horizontal="center" vertical="center" wrapText="1"/>
    </xf>
    <xf numFmtId="0" fontId="10" fillId="2" borderId="50" xfId="1" applyFont="1" applyFill="1" applyBorder="1" applyAlignment="1">
      <alignment horizontal="center" vertical="center" wrapText="1"/>
    </xf>
    <xf numFmtId="0" fontId="46" fillId="0" borderId="0" xfId="1" applyFont="1" applyBorder="1"/>
    <xf numFmtId="0" fontId="15" fillId="4" borderId="33" xfId="1" applyFont="1" applyFill="1" applyBorder="1" applyAlignment="1">
      <alignment vertical="center" wrapText="1"/>
    </xf>
    <xf numFmtId="0" fontId="15" fillId="4" borderId="26" xfId="1" applyFont="1" applyFill="1" applyBorder="1" applyAlignment="1">
      <alignment vertical="center" wrapText="1"/>
    </xf>
    <xf numFmtId="0" fontId="47" fillId="4" borderId="26" xfId="1" applyFont="1" applyFill="1" applyBorder="1" applyAlignment="1">
      <alignment vertical="top" wrapText="1"/>
    </xf>
    <xf numFmtId="0" fontId="45" fillId="4" borderId="0" xfId="1" applyFont="1" applyFill="1" applyAlignment="1">
      <alignment horizontal="left" vertical="center"/>
    </xf>
    <xf numFmtId="0" fontId="15" fillId="4" borderId="31" xfId="1" applyFont="1" applyFill="1" applyBorder="1" applyAlignment="1">
      <alignment vertical="center" wrapText="1"/>
    </xf>
    <xf numFmtId="0" fontId="47" fillId="4" borderId="31" xfId="1" applyFont="1" applyFill="1" applyBorder="1" applyAlignment="1">
      <alignment vertical="top" wrapText="1"/>
    </xf>
    <xf numFmtId="0" fontId="15" fillId="4" borderId="27" xfId="1" applyFont="1" applyFill="1" applyBorder="1" applyAlignment="1">
      <alignment vertical="center" wrapText="1"/>
    </xf>
    <xf numFmtId="0" fontId="47" fillId="4" borderId="27" xfId="1" applyFont="1" applyFill="1" applyBorder="1" applyAlignment="1">
      <alignment vertical="top" wrapText="1"/>
    </xf>
    <xf numFmtId="0" fontId="14" fillId="0" borderId="50" xfId="1" applyFont="1" applyBorder="1" applyAlignment="1">
      <alignment vertical="center" wrapText="1"/>
    </xf>
    <xf numFmtId="0" fontId="14" fillId="2" borderId="25" xfId="1" applyFont="1" applyFill="1" applyBorder="1" applyAlignment="1">
      <alignment horizontal="center" vertical="center" wrapText="1"/>
    </xf>
    <xf numFmtId="0" fontId="48" fillId="12" borderId="32" xfId="1" applyFont="1" applyFill="1" applyBorder="1" applyAlignment="1">
      <alignment horizontal="center" vertical="center" wrapText="1"/>
    </xf>
    <xf numFmtId="0" fontId="14" fillId="2" borderId="25" xfId="1" applyFont="1" applyFill="1" applyBorder="1" applyAlignment="1">
      <alignment vertical="center" wrapText="1"/>
    </xf>
    <xf numFmtId="0" fontId="48" fillId="0" borderId="34" xfId="1" applyFont="1" applyBorder="1" applyAlignment="1">
      <alignment horizontal="left" vertical="center" wrapText="1"/>
    </xf>
    <xf numFmtId="49" fontId="48" fillId="11" borderId="25" xfId="1" applyNumberFormat="1" applyFont="1" applyFill="1" applyBorder="1" applyAlignment="1">
      <alignment horizontal="center" vertical="center"/>
    </xf>
    <xf numFmtId="0" fontId="14" fillId="2" borderId="26" xfId="1" applyFont="1" applyFill="1" applyBorder="1" applyAlignment="1">
      <alignment vertical="center" wrapText="1"/>
    </xf>
    <xf numFmtId="0" fontId="48" fillId="0" borderId="51" xfId="1" applyFont="1" applyBorder="1" applyAlignment="1">
      <alignment horizontal="left" vertical="center" wrapText="1"/>
    </xf>
    <xf numFmtId="0" fontId="45" fillId="0" borderId="0" xfId="1" applyFont="1"/>
    <xf numFmtId="49" fontId="10" fillId="0" borderId="25" xfId="1" applyNumberFormat="1" applyFont="1" applyBorder="1" applyAlignment="1">
      <alignment horizontal="left" vertical="center" wrapText="1"/>
    </xf>
    <xf numFmtId="0" fontId="21" fillId="0" borderId="44" xfId="1" applyFont="1" applyBorder="1" applyAlignment="1">
      <alignment horizontal="left" vertical="center" wrapText="1"/>
    </xf>
    <xf numFmtId="49" fontId="10" fillId="0" borderId="29" xfId="1" applyNumberFormat="1" applyFont="1" applyBorder="1" applyAlignment="1">
      <alignment horizontal="left" vertical="center" wrapText="1"/>
    </xf>
    <xf numFmtId="0" fontId="21" fillId="0" borderId="40" xfId="1" applyFont="1" applyBorder="1" applyAlignment="1">
      <alignment horizontal="left" vertical="center" wrapText="1"/>
    </xf>
    <xf numFmtId="0" fontId="21" fillId="0" borderId="37" xfId="1" applyFont="1" applyBorder="1" applyAlignment="1">
      <alignment horizontal="left" vertical="center" wrapText="1"/>
    </xf>
    <xf numFmtId="49" fontId="50" fillId="11" borderId="25" xfId="1" applyNumberFormat="1" applyFont="1" applyFill="1" applyBorder="1" applyAlignment="1">
      <alignment horizontal="center" vertical="center"/>
    </xf>
    <xf numFmtId="164" fontId="4" fillId="4" borderId="16" xfId="0" applyNumberFormat="1" applyFont="1" applyFill="1" applyBorder="1" applyAlignment="1">
      <alignment horizontal="center" vertical="center" wrapText="1"/>
    </xf>
    <xf numFmtId="164" fontId="4" fillId="4" borderId="16" xfId="0" applyNumberFormat="1" applyFont="1" applyFill="1" applyBorder="1" applyAlignment="1">
      <alignment horizontal="center" wrapText="1"/>
    </xf>
    <xf numFmtId="0" fontId="23" fillId="4" borderId="0" xfId="0" applyFont="1" applyFill="1" applyAlignment="1">
      <alignment horizontal="left" vertical="top" wrapText="1"/>
    </xf>
    <xf numFmtId="0" fontId="15" fillId="0" borderId="46" xfId="1" applyFont="1" applyBorder="1" applyAlignment="1">
      <alignment vertical="center" wrapText="1"/>
    </xf>
    <xf numFmtId="0" fontId="15" fillId="0" borderId="32" xfId="1" applyFont="1" applyBorder="1" applyAlignment="1">
      <alignment vertical="center" wrapText="1"/>
    </xf>
    <xf numFmtId="0" fontId="9" fillId="4" borderId="61" xfId="1" applyFont="1" applyFill="1" applyBorder="1" applyAlignment="1">
      <alignment vertical="center" wrapText="1"/>
    </xf>
    <xf numFmtId="0" fontId="9" fillId="4" borderId="24" xfId="1" applyFont="1" applyFill="1" applyBorder="1" applyAlignment="1">
      <alignment vertical="center" wrapText="1"/>
    </xf>
    <xf numFmtId="0" fontId="9" fillId="4" borderId="52" xfId="1" applyFont="1" applyFill="1" applyBorder="1" applyAlignment="1">
      <alignment vertical="center" wrapText="1"/>
    </xf>
    <xf numFmtId="0" fontId="20" fillId="0" borderId="53" xfId="1" applyFont="1" applyBorder="1" applyAlignment="1">
      <alignment horizontal="left" vertical="top" wrapText="1"/>
    </xf>
    <xf numFmtId="0" fontId="20" fillId="0" borderId="60" xfId="1" applyFont="1" applyBorder="1" applyAlignment="1">
      <alignment horizontal="left" vertical="top" wrapText="1"/>
    </xf>
    <xf numFmtId="0" fontId="20" fillId="0" borderId="64" xfId="1" applyFont="1" applyBorder="1" applyAlignment="1">
      <alignment horizontal="left" vertical="top" wrapText="1"/>
    </xf>
    <xf numFmtId="49" fontId="18" fillId="4" borderId="31" xfId="1" applyNumberFormat="1" applyFont="1" applyFill="1" applyBorder="1" applyAlignment="1">
      <alignment horizontal="left" vertical="center" wrapText="1"/>
    </xf>
    <xf numFmtId="0" fontId="23" fillId="4" borderId="0" xfId="0" applyFont="1" applyFill="1" applyAlignment="1">
      <alignment horizontal="left" vertical="top" wrapText="1"/>
    </xf>
    <xf numFmtId="0" fontId="31" fillId="4" borderId="0" xfId="0" applyFont="1" applyFill="1" applyAlignment="1">
      <alignment horizontal="left" vertical="top" wrapText="1"/>
    </xf>
    <xf numFmtId="0" fontId="22" fillId="4" borderId="0" xfId="0" applyFont="1" applyFill="1" applyAlignment="1">
      <alignment horizontal="center" vertical="top"/>
    </xf>
    <xf numFmtId="0" fontId="27" fillId="4" borderId="0" xfId="0" applyFont="1" applyFill="1" applyAlignment="1">
      <alignment horizontal="center" vertical="top"/>
    </xf>
    <xf numFmtId="0" fontId="0" fillId="4" borderId="0" xfId="0" applyFill="1" applyAlignment="1">
      <alignment horizontal="center" vertical="top"/>
    </xf>
    <xf numFmtId="49" fontId="23" fillId="4" borderId="0" xfId="0" applyNumberFormat="1" applyFont="1" applyFill="1" applyAlignment="1">
      <alignment horizontal="left" vertical="top" wrapText="1"/>
    </xf>
    <xf numFmtId="0" fontId="3" fillId="4" borderId="9" xfId="0" applyFont="1" applyFill="1" applyBorder="1" applyAlignment="1">
      <alignment vertical="center"/>
    </xf>
    <xf numFmtId="0" fontId="3" fillId="4" borderId="11" xfId="0" applyFont="1" applyFill="1" applyBorder="1" applyAlignment="1">
      <alignment vertical="center"/>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49" fontId="4" fillId="4" borderId="12" xfId="0" applyNumberFormat="1" applyFont="1" applyFill="1" applyBorder="1" applyAlignment="1">
      <alignment vertical="center"/>
    </xf>
    <xf numFmtId="0" fontId="33" fillId="4" borderId="9" xfId="0" applyFont="1" applyFill="1" applyBorder="1" applyAlignment="1">
      <alignment vertical="center"/>
    </xf>
    <xf numFmtId="0" fontId="4" fillId="4" borderId="9" xfId="0" applyFont="1" applyFill="1" applyBorder="1" applyAlignment="1">
      <alignment horizontal="left" vertical="center" indent="2"/>
    </xf>
    <xf numFmtId="0" fontId="4" fillId="4" borderId="10" xfId="0" applyFont="1" applyFill="1" applyBorder="1" applyAlignment="1">
      <alignment horizontal="left" vertical="center" indent="2"/>
    </xf>
    <xf numFmtId="0" fontId="4" fillId="4" borderId="12" xfId="0" applyFont="1" applyFill="1" applyBorder="1" applyAlignment="1">
      <alignment horizontal="left" vertical="center" indent="2"/>
    </xf>
    <xf numFmtId="0" fontId="3" fillId="4" borderId="9" xfId="0" applyFont="1" applyFill="1" applyBorder="1" applyAlignment="1">
      <alignment vertical="center" wrapText="1"/>
    </xf>
    <xf numFmtId="0" fontId="3" fillId="4" borderId="11" xfId="0" applyFont="1" applyFill="1" applyBorder="1" applyAlignment="1">
      <alignment vertical="center" wrapText="1"/>
    </xf>
    <xf numFmtId="0" fontId="33" fillId="4" borderId="1" xfId="0" applyFont="1" applyFill="1" applyBorder="1" applyAlignment="1">
      <alignment vertical="center" wrapText="1"/>
    </xf>
    <xf numFmtId="0" fontId="3" fillId="4" borderId="2" xfId="0" applyFont="1" applyFill="1" applyBorder="1" applyAlignment="1">
      <alignment vertical="center" wrapText="1"/>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4" borderId="12" xfId="0" applyFont="1" applyFill="1" applyBorder="1" applyAlignment="1">
      <alignment vertical="center"/>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4" fillId="4" borderId="17" xfId="0" applyFont="1" applyFill="1" applyBorder="1" applyAlignment="1">
      <alignment vertical="center" wrapText="1"/>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4" fillId="4" borderId="5" xfId="0" applyFont="1" applyFill="1" applyBorder="1" applyAlignment="1">
      <alignment horizontal="left" vertical="center" indent="2"/>
    </xf>
    <xf numFmtId="0" fontId="34" fillId="4" borderId="0" xfId="0" applyFont="1" applyFill="1" applyBorder="1" applyAlignment="1">
      <alignment horizontal="left" vertical="center" indent="2"/>
    </xf>
    <xf numFmtId="0" fontId="34" fillId="4" borderId="6" xfId="0" applyFont="1" applyFill="1" applyBorder="1" applyAlignment="1">
      <alignment horizontal="left" vertical="center" indent="2"/>
    </xf>
    <xf numFmtId="0" fontId="34" fillId="4" borderId="1" xfId="0" applyFont="1" applyFill="1" applyBorder="1" applyAlignment="1">
      <alignment horizontal="left" vertical="center" indent="2"/>
    </xf>
    <xf numFmtId="0" fontId="34" fillId="4" borderId="4" xfId="0" applyFont="1" applyFill="1" applyBorder="1" applyAlignment="1">
      <alignment horizontal="left" vertical="center" indent="2"/>
    </xf>
    <xf numFmtId="0" fontId="34" fillId="4" borderId="2" xfId="0" applyFont="1" applyFill="1" applyBorder="1" applyAlignment="1">
      <alignment horizontal="left" vertical="center" indent="2"/>
    </xf>
    <xf numFmtId="0" fontId="3" fillId="4" borderId="1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4" fillId="4" borderId="19" xfId="0" applyFont="1" applyFill="1" applyBorder="1" applyAlignment="1">
      <alignment vertical="center" wrapText="1"/>
    </xf>
    <xf numFmtId="0" fontId="34" fillId="4" borderId="14" xfId="0" applyFont="1" applyFill="1" applyBorder="1" applyAlignment="1">
      <alignment vertical="center" wrapText="1"/>
    </xf>
    <xf numFmtId="0" fontId="34" fillId="4" borderId="20" xfId="0" applyFont="1" applyFill="1" applyBorder="1" applyAlignment="1">
      <alignment vertical="center" wrapText="1"/>
    </xf>
    <xf numFmtId="0" fontId="4" fillId="4" borderId="5" xfId="0" applyFont="1" applyFill="1" applyBorder="1" applyAlignment="1">
      <alignment vertical="center"/>
    </xf>
    <xf numFmtId="0" fontId="4" fillId="4" borderId="0" xfId="0" applyFont="1" applyFill="1" applyBorder="1" applyAlignment="1">
      <alignment vertical="center"/>
    </xf>
    <xf numFmtId="0" fontId="4" fillId="4" borderId="6" xfId="0" applyFont="1" applyFill="1" applyBorder="1" applyAlignment="1">
      <alignment vertical="center"/>
    </xf>
    <xf numFmtId="0" fontId="35" fillId="0" borderId="0" xfId="0" applyFont="1" applyAlignment="1">
      <alignment horizontal="left" wrapText="1"/>
    </xf>
    <xf numFmtId="0" fontId="0" fillId="0" borderId="0" xfId="0" applyAlignment="1">
      <alignment horizontal="left" wrapText="1"/>
    </xf>
    <xf numFmtId="0" fontId="36" fillId="0" borderId="0" xfId="0" applyFont="1" applyAlignment="1">
      <alignment horizontal="center" wrapText="1"/>
    </xf>
    <xf numFmtId="0" fontId="7" fillId="0" borderId="0" xfId="0" applyFont="1" applyAlignment="1">
      <alignment horizontal="center" wrapText="1"/>
    </xf>
    <xf numFmtId="0" fontId="3" fillId="4" borderId="10" xfId="0" applyFont="1" applyFill="1" applyBorder="1" applyAlignment="1">
      <alignment vertical="center"/>
    </xf>
    <xf numFmtId="0" fontId="3" fillId="4" borderId="12" xfId="0" applyFont="1" applyFill="1" applyBorder="1" applyAlignment="1">
      <alignment vertical="center"/>
    </xf>
    <xf numFmtId="0" fontId="23" fillId="10" borderId="10" xfId="0" applyFont="1" applyFill="1" applyBorder="1" applyAlignment="1">
      <alignment horizontal="center" vertical="center" wrapText="1"/>
    </xf>
    <xf numFmtId="0" fontId="23" fillId="10" borderId="49" xfId="0" applyFont="1" applyFill="1" applyBorder="1" applyAlignment="1">
      <alignment horizontal="center" vertical="center" wrapText="1"/>
    </xf>
    <xf numFmtId="0" fontId="9" fillId="4" borderId="65" xfId="1" applyFont="1" applyFill="1" applyBorder="1" applyAlignment="1">
      <alignment horizontal="left" vertical="top" wrapText="1"/>
    </xf>
    <xf numFmtId="0" fontId="9" fillId="4" borderId="66" xfId="1" applyFont="1" applyFill="1" applyBorder="1" applyAlignment="1">
      <alignment horizontal="left" vertical="top" wrapText="1"/>
    </xf>
    <xf numFmtId="0" fontId="9" fillId="4" borderId="67" xfId="1" applyFont="1" applyFill="1" applyBorder="1" applyAlignment="1">
      <alignment horizontal="left" vertical="top" wrapText="1"/>
    </xf>
    <xf numFmtId="0" fontId="9" fillId="4" borderId="68" xfId="1" applyFont="1" applyFill="1" applyBorder="1" applyAlignment="1">
      <alignment horizontal="left" vertical="top" wrapText="1"/>
    </xf>
    <xf numFmtId="0" fontId="9" fillId="4" borderId="69" xfId="1" applyFont="1" applyFill="1" applyBorder="1" applyAlignment="1">
      <alignment horizontal="left" vertical="top" wrapText="1"/>
    </xf>
    <xf numFmtId="0" fontId="9" fillId="4" borderId="70" xfId="1" applyFont="1" applyFill="1" applyBorder="1" applyAlignment="1">
      <alignment horizontal="left" vertical="top" wrapText="1"/>
    </xf>
    <xf numFmtId="0" fontId="12" fillId="2" borderId="50" xfId="1" applyFont="1" applyFill="1" applyBorder="1" applyAlignment="1">
      <alignment horizontal="center" vertical="center" wrapText="1"/>
    </xf>
    <xf numFmtId="0" fontId="12" fillId="2" borderId="71" xfId="1" applyFont="1" applyFill="1" applyBorder="1" applyAlignment="1">
      <alignment horizontal="center" vertical="center" wrapText="1"/>
    </xf>
    <xf numFmtId="0" fontId="12" fillId="0" borderId="31" xfId="1" applyFont="1" applyBorder="1" applyAlignment="1">
      <alignment vertical="center" wrapText="1"/>
    </xf>
    <xf numFmtId="0" fontId="12" fillId="0" borderId="27" xfId="1" applyFont="1" applyBorder="1" applyAlignment="1">
      <alignment vertical="center" wrapText="1"/>
    </xf>
    <xf numFmtId="0" fontId="18" fillId="0" borderId="39" xfId="1" applyFont="1" applyBorder="1" applyAlignment="1">
      <alignment horizontal="left" vertical="center" wrapText="1"/>
    </xf>
    <xf numFmtId="0" fontId="18" fillId="0" borderId="38" xfId="1" applyFont="1" applyBorder="1" applyAlignment="1">
      <alignment horizontal="left" vertical="center" wrapText="1"/>
    </xf>
    <xf numFmtId="0" fontId="15" fillId="0" borderId="47" xfId="1" applyFont="1" applyBorder="1" applyAlignment="1">
      <alignment vertical="center" wrapText="1"/>
    </xf>
    <xf numFmtId="0" fontId="15" fillId="0" borderId="46" xfId="1" applyFont="1" applyBorder="1" applyAlignment="1">
      <alignment vertical="center" wrapText="1"/>
    </xf>
    <xf numFmtId="0" fontId="15" fillId="0" borderId="30" xfId="1" applyFont="1" applyBorder="1" applyAlignment="1">
      <alignment vertical="center" wrapText="1"/>
    </xf>
    <xf numFmtId="0" fontId="15" fillId="0" borderId="32" xfId="1" applyFont="1" applyBorder="1" applyAlignment="1">
      <alignment vertical="center" wrapText="1"/>
    </xf>
    <xf numFmtId="0" fontId="15" fillId="0" borderId="28" xfId="1" applyFont="1" applyBorder="1" applyAlignment="1">
      <alignment vertical="center" wrapText="1"/>
    </xf>
    <xf numFmtId="0" fontId="15" fillId="0" borderId="29" xfId="1" applyFont="1" applyBorder="1" applyAlignment="1">
      <alignment vertical="center" wrapText="1"/>
    </xf>
    <xf numFmtId="0" fontId="18" fillId="4" borderId="39" xfId="1" applyFont="1" applyFill="1" applyBorder="1" applyAlignment="1">
      <alignment horizontal="center" vertical="center" wrapText="1"/>
    </xf>
    <xf numFmtId="0" fontId="18" fillId="4" borderId="38"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Medium7"/>
  <colors>
    <mruColors>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29307</xdr:colOff>
      <xdr:row>0</xdr:row>
      <xdr:rowOff>36635</xdr:rowOff>
    </xdr:from>
    <xdr:to>
      <xdr:col>2</xdr:col>
      <xdr:colOff>499225</xdr:colOff>
      <xdr:row>3</xdr:row>
      <xdr:rowOff>161925</xdr:rowOff>
    </xdr:to>
    <xdr:pic>
      <xdr:nvPicPr>
        <xdr:cNvPr id="2" name="Afbeelding 3">
          <a:extLst>
            <a:ext uri="{FF2B5EF4-FFF2-40B4-BE49-F238E27FC236}">
              <a16:creationId xmlns:a16="http://schemas.microsoft.com/office/drawing/2014/main" id="{96AFB863-9180-4A26-BE3D-E3C89FDB02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307" y="36635"/>
          <a:ext cx="1841518" cy="725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E570E-93C7-499B-9204-347326E83AED}">
  <dimension ref="A1:J36"/>
  <sheetViews>
    <sheetView topLeftCell="A12" workbookViewId="0">
      <selection activeCell="A35" sqref="A35:J35"/>
    </sheetView>
  </sheetViews>
  <sheetFormatPr defaultColWidth="8.83203125" defaultRowHeight="15.5" x14ac:dyDescent="0.35"/>
  <sheetData>
    <row r="1" spans="1:10" x14ac:dyDescent="0.35">
      <c r="A1" s="25"/>
      <c r="B1" s="26"/>
      <c r="C1" s="26"/>
      <c r="D1" s="26"/>
      <c r="E1" s="26"/>
      <c r="F1" s="26"/>
      <c r="G1" s="27"/>
      <c r="H1" s="27"/>
      <c r="I1" s="27"/>
      <c r="J1" s="27"/>
    </row>
    <row r="2" spans="1:10" x14ac:dyDescent="0.35">
      <c r="A2" s="25"/>
      <c r="B2" s="26"/>
      <c r="C2" s="26"/>
      <c r="D2" s="26"/>
      <c r="E2" s="26"/>
      <c r="F2" s="26"/>
      <c r="G2" s="27"/>
      <c r="H2" s="27"/>
      <c r="I2" s="27"/>
      <c r="J2" s="27"/>
    </row>
    <row r="3" spans="1:10" x14ac:dyDescent="0.35">
      <c r="A3" s="25"/>
      <c r="B3" s="26"/>
      <c r="C3" s="26"/>
      <c r="D3" s="26"/>
      <c r="E3" s="26"/>
      <c r="F3" s="26"/>
      <c r="G3" s="27"/>
      <c r="H3" s="27"/>
      <c r="I3" s="27"/>
      <c r="J3" s="27"/>
    </row>
    <row r="4" spans="1:10" x14ac:dyDescent="0.35">
      <c r="A4" s="25"/>
      <c r="B4" s="26"/>
      <c r="C4" s="26"/>
      <c r="D4" s="26"/>
      <c r="E4" s="26"/>
      <c r="F4" s="26"/>
      <c r="G4" s="27"/>
      <c r="H4" s="27"/>
      <c r="I4" s="27"/>
      <c r="J4" s="27"/>
    </row>
    <row r="5" spans="1:10" ht="17.5" x14ac:dyDescent="0.35">
      <c r="A5" s="215" t="s">
        <v>0</v>
      </c>
      <c r="B5" s="215"/>
      <c r="C5" s="215"/>
      <c r="D5" s="215"/>
      <c r="E5" s="215"/>
      <c r="F5" s="215"/>
      <c r="G5" s="215"/>
      <c r="H5" s="215"/>
      <c r="I5" s="215"/>
      <c r="J5" s="215"/>
    </row>
    <row r="6" spans="1:10" x14ac:dyDescent="0.35">
      <c r="A6" s="28"/>
      <c r="B6" s="29"/>
      <c r="C6" s="29"/>
      <c r="D6" s="29"/>
      <c r="E6" s="29"/>
      <c r="F6" s="26"/>
      <c r="G6" s="27"/>
      <c r="H6" s="27"/>
      <c r="I6" s="27"/>
      <c r="J6" s="27"/>
    </row>
    <row r="7" spans="1:10" x14ac:dyDescent="0.35">
      <c r="A7" s="30"/>
      <c r="B7" s="31"/>
      <c r="C7" s="32"/>
      <c r="D7" s="32"/>
      <c r="E7" s="33"/>
      <c r="F7" s="33"/>
      <c r="G7" s="34"/>
      <c r="H7" s="34"/>
      <c r="I7" s="35"/>
      <c r="J7" s="35"/>
    </row>
    <row r="8" spans="1:10" x14ac:dyDescent="0.35">
      <c r="A8" s="36"/>
      <c r="B8" s="29"/>
      <c r="C8" s="29"/>
      <c r="D8" s="29"/>
      <c r="E8" s="29"/>
      <c r="F8" s="26"/>
      <c r="G8" s="27"/>
      <c r="H8" s="27"/>
      <c r="I8" s="27"/>
      <c r="J8" s="27"/>
    </row>
    <row r="9" spans="1:10" x14ac:dyDescent="0.35">
      <c r="A9" s="216" t="s">
        <v>1</v>
      </c>
      <c r="B9" s="216"/>
      <c r="C9" s="216"/>
      <c r="D9" s="216"/>
      <c r="E9" s="216"/>
      <c r="F9" s="216"/>
      <c r="G9" s="216"/>
      <c r="H9" s="216"/>
      <c r="I9" s="216"/>
      <c r="J9" s="216"/>
    </row>
    <row r="10" spans="1:10" x14ac:dyDescent="0.35">
      <c r="A10" s="216" t="s">
        <v>2</v>
      </c>
      <c r="B10" s="216"/>
      <c r="C10" s="216"/>
      <c r="D10" s="216"/>
      <c r="E10" s="216"/>
      <c r="F10" s="216"/>
      <c r="G10" s="216"/>
      <c r="H10" s="216"/>
      <c r="I10" s="216"/>
      <c r="J10" s="216"/>
    </row>
    <row r="11" spans="1:10" ht="18" customHeight="1" x14ac:dyDescent="0.35">
      <c r="A11" s="217"/>
      <c r="B11" s="217"/>
      <c r="C11" s="217"/>
      <c r="D11" s="217"/>
      <c r="E11" s="217"/>
      <c r="F11" s="217"/>
      <c r="G11" s="217"/>
      <c r="H11" s="217"/>
      <c r="I11" s="217"/>
      <c r="J11" s="217"/>
    </row>
    <row r="12" spans="1:10" ht="39.75" customHeight="1" x14ac:dyDescent="0.35">
      <c r="A12" s="218" t="s">
        <v>3</v>
      </c>
      <c r="B12" s="218"/>
      <c r="C12" s="218"/>
      <c r="D12" s="218"/>
      <c r="E12" s="218"/>
      <c r="F12" s="218"/>
      <c r="G12" s="218"/>
      <c r="H12" s="218"/>
      <c r="I12" s="218"/>
      <c r="J12" s="218"/>
    </row>
    <row r="13" spans="1:10" x14ac:dyDescent="0.35">
      <c r="A13" s="213"/>
      <c r="B13" s="213"/>
      <c r="C13" s="213"/>
      <c r="D13" s="213"/>
      <c r="E13" s="213"/>
      <c r="F13" s="213"/>
      <c r="G13" s="213"/>
      <c r="H13" s="213"/>
      <c r="I13" s="213"/>
      <c r="J13" s="213"/>
    </row>
    <row r="14" spans="1:10" x14ac:dyDescent="0.35">
      <c r="A14" s="213" t="s">
        <v>4</v>
      </c>
      <c r="B14" s="213"/>
      <c r="C14" s="213"/>
      <c r="D14" s="213"/>
      <c r="E14" s="213"/>
      <c r="F14" s="213"/>
      <c r="G14" s="213"/>
      <c r="H14" s="213"/>
      <c r="I14" s="213"/>
      <c r="J14" s="213"/>
    </row>
    <row r="15" spans="1:10" x14ac:dyDescent="0.35">
      <c r="A15" s="213"/>
      <c r="B15" s="213"/>
      <c r="C15" s="213"/>
      <c r="D15" s="213"/>
      <c r="E15" s="213"/>
      <c r="F15" s="213"/>
      <c r="G15" s="213"/>
      <c r="H15" s="213"/>
      <c r="I15" s="213"/>
      <c r="J15" s="213"/>
    </row>
    <row r="16" spans="1:10" ht="24" customHeight="1" x14ac:dyDescent="0.35">
      <c r="A16" s="37" t="s">
        <v>5</v>
      </c>
      <c r="B16" s="213" t="s">
        <v>6</v>
      </c>
      <c r="C16" s="213"/>
      <c r="D16" s="213"/>
      <c r="E16" s="213"/>
      <c r="F16" s="213"/>
      <c r="G16" s="213"/>
      <c r="H16" s="213"/>
      <c r="I16" s="213"/>
      <c r="J16" s="213"/>
    </row>
    <row r="17" spans="1:10" x14ac:dyDescent="0.35">
      <c r="A17" s="28"/>
      <c r="B17" s="213"/>
      <c r="C17" s="213"/>
      <c r="D17" s="213"/>
      <c r="E17" s="213"/>
      <c r="F17" s="213"/>
      <c r="G17" s="213"/>
      <c r="H17" s="213"/>
      <c r="I17" s="213"/>
      <c r="J17" s="213"/>
    </row>
    <row r="18" spans="1:10" ht="47.25" customHeight="1" x14ac:dyDescent="0.35">
      <c r="A18" s="37" t="s">
        <v>7</v>
      </c>
      <c r="B18" s="213" t="s">
        <v>8</v>
      </c>
      <c r="C18" s="213"/>
      <c r="D18" s="213"/>
      <c r="E18" s="213"/>
      <c r="F18" s="213"/>
      <c r="G18" s="213"/>
      <c r="H18" s="213"/>
      <c r="I18" s="213"/>
      <c r="J18" s="213"/>
    </row>
    <row r="19" spans="1:10" x14ac:dyDescent="0.35">
      <c r="A19" s="28"/>
      <c r="B19" s="213"/>
      <c r="C19" s="213"/>
      <c r="D19" s="213"/>
      <c r="E19" s="213"/>
      <c r="F19" s="213"/>
      <c r="G19" s="213"/>
      <c r="H19" s="213"/>
      <c r="I19" s="213"/>
      <c r="J19" s="213"/>
    </row>
    <row r="20" spans="1:10" ht="49.5" customHeight="1" x14ac:dyDescent="0.35">
      <c r="A20" s="37" t="s">
        <v>9</v>
      </c>
      <c r="B20" s="213" t="s">
        <v>10</v>
      </c>
      <c r="C20" s="213"/>
      <c r="D20" s="213"/>
      <c r="E20" s="213"/>
      <c r="F20" s="213"/>
      <c r="G20" s="213"/>
      <c r="H20" s="213"/>
      <c r="I20" s="213"/>
      <c r="J20" s="213"/>
    </row>
    <row r="21" spans="1:10" x14ac:dyDescent="0.35">
      <c r="A21" s="28"/>
      <c r="B21" s="213"/>
      <c r="C21" s="213"/>
      <c r="D21" s="213"/>
      <c r="E21" s="213"/>
      <c r="F21" s="213"/>
      <c r="G21" s="213"/>
      <c r="H21" s="213"/>
      <c r="I21" s="213"/>
      <c r="J21" s="213"/>
    </row>
    <row r="22" spans="1:10" x14ac:dyDescent="0.35">
      <c r="A22" s="37" t="s">
        <v>11</v>
      </c>
      <c r="B22" s="213" t="s">
        <v>12</v>
      </c>
      <c r="C22" s="213"/>
      <c r="D22" s="213"/>
      <c r="E22" s="213"/>
      <c r="F22" s="213"/>
      <c r="G22" s="213"/>
      <c r="H22" s="213"/>
      <c r="I22" s="213"/>
      <c r="J22" s="213"/>
    </row>
    <row r="23" spans="1:10" x14ac:dyDescent="0.35">
      <c r="A23" s="28"/>
      <c r="B23" s="213" t="s">
        <v>13</v>
      </c>
      <c r="C23" s="213"/>
      <c r="D23" s="213"/>
      <c r="E23" s="213"/>
      <c r="F23" s="213"/>
      <c r="G23" s="213"/>
      <c r="H23" s="213"/>
      <c r="I23" s="213"/>
      <c r="J23" s="213"/>
    </row>
    <row r="24" spans="1:10" x14ac:dyDescent="0.35">
      <c r="A24" s="28"/>
      <c r="B24" s="213" t="s">
        <v>14</v>
      </c>
      <c r="C24" s="213"/>
      <c r="D24" s="213"/>
      <c r="E24" s="213"/>
      <c r="F24" s="213"/>
      <c r="G24" s="213"/>
      <c r="H24" s="213"/>
      <c r="I24" s="213"/>
      <c r="J24" s="213"/>
    </row>
    <row r="25" spans="1:10" ht="15" customHeight="1" x14ac:dyDescent="0.35">
      <c r="A25" s="28"/>
      <c r="B25" s="213" t="s">
        <v>15</v>
      </c>
      <c r="C25" s="213"/>
      <c r="D25" s="213"/>
      <c r="E25" s="213"/>
      <c r="F25" s="213"/>
      <c r="G25" s="213"/>
      <c r="H25" s="213"/>
      <c r="I25" s="213"/>
      <c r="J25" s="213"/>
    </row>
    <row r="26" spans="1:10" x14ac:dyDescent="0.35">
      <c r="A26" s="28"/>
      <c r="B26" s="203"/>
      <c r="C26" s="203"/>
      <c r="D26" s="203"/>
      <c r="E26" s="203"/>
      <c r="F26" s="203"/>
      <c r="G26" s="203"/>
      <c r="H26" s="203"/>
      <c r="I26" s="203"/>
      <c r="J26" s="203"/>
    </row>
    <row r="27" spans="1:10" ht="27.75" customHeight="1" x14ac:dyDescent="0.35">
      <c r="A27" s="37" t="s">
        <v>16</v>
      </c>
      <c r="B27" s="213" t="s">
        <v>17</v>
      </c>
      <c r="C27" s="213"/>
      <c r="D27" s="213"/>
      <c r="E27" s="213"/>
      <c r="F27" s="213"/>
      <c r="G27" s="213"/>
      <c r="H27" s="213"/>
      <c r="I27" s="213"/>
      <c r="J27" s="213"/>
    </row>
    <row r="28" spans="1:10" x14ac:dyDescent="0.35">
      <c r="A28" s="28"/>
      <c r="B28" s="213"/>
      <c r="C28" s="213"/>
      <c r="D28" s="213"/>
      <c r="E28" s="213"/>
      <c r="F28" s="213"/>
      <c r="G28" s="213"/>
      <c r="H28" s="213"/>
      <c r="I28" s="213"/>
      <c r="J28" s="213"/>
    </row>
    <row r="29" spans="1:10" x14ac:dyDescent="0.35">
      <c r="A29" s="28"/>
      <c r="B29" s="213" t="s">
        <v>18</v>
      </c>
      <c r="C29" s="213"/>
      <c r="D29" s="213"/>
      <c r="E29" s="213"/>
      <c r="F29" s="213"/>
      <c r="G29" s="213"/>
      <c r="H29" s="213"/>
      <c r="I29" s="213"/>
      <c r="J29" s="213"/>
    </row>
    <row r="30" spans="1:10" x14ac:dyDescent="0.35">
      <c r="A30" s="28"/>
      <c r="B30" s="213"/>
      <c r="C30" s="213"/>
      <c r="D30" s="213"/>
      <c r="E30" s="213"/>
      <c r="F30" s="213"/>
      <c r="G30" s="213"/>
      <c r="H30" s="213"/>
      <c r="I30" s="213"/>
      <c r="J30" s="213"/>
    </row>
    <row r="31" spans="1:10" ht="57.75" customHeight="1" x14ac:dyDescent="0.35">
      <c r="A31" s="28"/>
      <c r="B31" s="213" t="s">
        <v>19</v>
      </c>
      <c r="C31" s="213"/>
      <c r="D31" s="213"/>
      <c r="E31" s="213"/>
      <c r="F31" s="213"/>
      <c r="G31" s="213"/>
      <c r="H31" s="213"/>
      <c r="I31" s="213"/>
      <c r="J31" s="213"/>
    </row>
    <row r="32" spans="1:10" x14ac:dyDescent="0.35">
      <c r="A32" s="28"/>
      <c r="B32" s="213"/>
      <c r="C32" s="213"/>
      <c r="D32" s="213"/>
      <c r="E32" s="213"/>
      <c r="F32" s="213"/>
      <c r="G32" s="213"/>
      <c r="H32" s="213"/>
      <c r="I32" s="213"/>
      <c r="J32" s="213"/>
    </row>
    <row r="33" spans="1:10" ht="47.25" customHeight="1" x14ac:dyDescent="0.35">
      <c r="A33" s="28"/>
      <c r="B33" s="213" t="s">
        <v>20</v>
      </c>
      <c r="C33" s="213"/>
      <c r="D33" s="213"/>
      <c r="E33" s="213"/>
      <c r="F33" s="213"/>
      <c r="G33" s="213"/>
      <c r="H33" s="213"/>
      <c r="I33" s="213"/>
      <c r="J33" s="213"/>
    </row>
    <row r="34" spans="1:10" x14ac:dyDescent="0.35">
      <c r="A34" s="213"/>
      <c r="B34" s="213"/>
      <c r="C34" s="213"/>
      <c r="D34" s="213"/>
      <c r="E34" s="213"/>
      <c r="F34" s="213"/>
      <c r="G34" s="213"/>
      <c r="H34" s="213"/>
      <c r="I34" s="213"/>
      <c r="J34" s="213"/>
    </row>
    <row r="35" spans="1:10" ht="34.5" customHeight="1" x14ac:dyDescent="0.35">
      <c r="A35" s="214" t="s">
        <v>21</v>
      </c>
      <c r="B35" s="214"/>
      <c r="C35" s="214"/>
      <c r="D35" s="214"/>
      <c r="E35" s="214"/>
      <c r="F35" s="214"/>
      <c r="G35" s="214"/>
      <c r="H35" s="214"/>
      <c r="I35" s="214"/>
      <c r="J35" s="214"/>
    </row>
    <row r="36" spans="1:10" x14ac:dyDescent="0.35">
      <c r="A36" s="38"/>
      <c r="B36" s="39"/>
      <c r="C36" s="39"/>
      <c r="D36" s="39"/>
      <c r="E36" s="39"/>
      <c r="F36" s="39"/>
    </row>
  </sheetData>
  <mergeCells count="27">
    <mergeCell ref="A13:J13"/>
    <mergeCell ref="A5:J5"/>
    <mergeCell ref="A9:J9"/>
    <mergeCell ref="A10:J10"/>
    <mergeCell ref="A11:J11"/>
    <mergeCell ref="A12:J12"/>
    <mergeCell ref="B25:J25"/>
    <mergeCell ref="A14:J14"/>
    <mergeCell ref="A15:J15"/>
    <mergeCell ref="B16:J16"/>
    <mergeCell ref="B17:J17"/>
    <mergeCell ref="B18:J18"/>
    <mergeCell ref="B19:J19"/>
    <mergeCell ref="B20:J20"/>
    <mergeCell ref="B21:J21"/>
    <mergeCell ref="B22:J22"/>
    <mergeCell ref="B23:J23"/>
    <mergeCell ref="B24:J24"/>
    <mergeCell ref="B33:J33"/>
    <mergeCell ref="A34:J34"/>
    <mergeCell ref="A35:J35"/>
    <mergeCell ref="B27:J27"/>
    <mergeCell ref="B28:J28"/>
    <mergeCell ref="B29:J29"/>
    <mergeCell ref="B30:J30"/>
    <mergeCell ref="B31:J31"/>
    <mergeCell ref="B32:J3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topLeftCell="A43" workbookViewId="0">
      <selection activeCell="A3" sqref="A3:E3"/>
    </sheetView>
  </sheetViews>
  <sheetFormatPr defaultColWidth="11.08203125" defaultRowHeight="15.5" x14ac:dyDescent="0.35"/>
  <cols>
    <col min="3" max="3" width="13.5" customWidth="1"/>
    <col min="4" max="4" width="27.5" customWidth="1"/>
    <col min="5" max="5" width="29.33203125" customWidth="1"/>
    <col min="8" max="8" width="43.83203125" bestFit="1" customWidth="1"/>
  </cols>
  <sheetData>
    <row r="1" spans="1:7" ht="88.4" customHeight="1" x14ac:dyDescent="0.65">
      <c r="A1" s="275" t="s">
        <v>22</v>
      </c>
      <c r="B1" s="276"/>
      <c r="C1" s="276"/>
      <c r="D1" s="276"/>
      <c r="E1" s="276"/>
    </row>
    <row r="2" spans="1:7" x14ac:dyDescent="0.35">
      <c r="A2" s="30"/>
      <c r="B2" s="32"/>
      <c r="C2" s="33"/>
      <c r="D2" s="34"/>
      <c r="E2" s="35"/>
    </row>
    <row r="3" spans="1:7" ht="118.5" customHeight="1" x14ac:dyDescent="0.5">
      <c r="A3" s="273" t="s">
        <v>161</v>
      </c>
      <c r="B3" s="274"/>
      <c r="C3" s="274"/>
      <c r="D3" s="274"/>
      <c r="E3" s="274"/>
      <c r="G3" s="55"/>
    </row>
    <row r="4" spans="1:7" ht="16" thickBot="1" x14ac:dyDescent="0.4">
      <c r="A4" s="1"/>
    </row>
    <row r="5" spans="1:7" ht="16" thickBot="1" x14ac:dyDescent="0.4">
      <c r="A5" s="279" t="s">
        <v>23</v>
      </c>
      <c r="B5" s="279"/>
      <c r="C5" s="279"/>
      <c r="D5" s="279"/>
      <c r="E5" s="280"/>
    </row>
    <row r="6" spans="1:7" ht="16" thickBot="1" x14ac:dyDescent="0.4">
      <c r="A6" s="219" t="s">
        <v>24</v>
      </c>
      <c r="B6" s="220"/>
      <c r="C6" s="232"/>
      <c r="D6" s="233"/>
      <c r="E6" s="234"/>
    </row>
    <row r="7" spans="1:7" ht="16" thickBot="1" x14ac:dyDescent="0.4">
      <c r="A7" s="219" t="s">
        <v>25</v>
      </c>
      <c r="B7" s="220"/>
      <c r="C7" s="232"/>
      <c r="D7" s="233"/>
      <c r="E7" s="234"/>
    </row>
    <row r="8" spans="1:7" ht="16" thickBot="1" x14ac:dyDescent="0.4">
      <c r="A8" s="219" t="s">
        <v>26</v>
      </c>
      <c r="B8" s="220"/>
      <c r="C8" s="219"/>
      <c r="D8" s="277"/>
      <c r="E8" s="278"/>
    </row>
    <row r="9" spans="1:7" ht="16" thickBot="1" x14ac:dyDescent="0.4">
      <c r="A9" s="219" t="s">
        <v>27</v>
      </c>
      <c r="B9" s="220"/>
      <c r="C9" s="224" t="s">
        <v>28</v>
      </c>
      <c r="D9" s="277"/>
      <c r="E9" s="278"/>
    </row>
    <row r="10" spans="1:7" ht="16" thickBot="1" x14ac:dyDescent="0.4">
      <c r="A10" s="240" t="s">
        <v>29</v>
      </c>
      <c r="B10" s="242"/>
      <c r="C10" s="242"/>
      <c r="D10" s="242"/>
      <c r="E10" s="241"/>
    </row>
    <row r="11" spans="1:7" ht="16" thickBot="1" x14ac:dyDescent="0.4">
      <c r="A11" s="224" t="s">
        <v>30</v>
      </c>
      <c r="B11" s="220"/>
      <c r="C11" s="221"/>
      <c r="D11" s="222"/>
      <c r="E11" s="223"/>
    </row>
    <row r="12" spans="1:7" ht="16" thickBot="1" x14ac:dyDescent="0.4">
      <c r="A12" s="219" t="s">
        <v>31</v>
      </c>
      <c r="B12" s="220"/>
      <c r="C12" s="232"/>
      <c r="D12" s="233"/>
      <c r="E12" s="234"/>
    </row>
    <row r="13" spans="1:7" ht="16" thickBot="1" x14ac:dyDescent="0.4">
      <c r="A13" s="240" t="s">
        <v>32</v>
      </c>
      <c r="B13" s="242"/>
      <c r="C13" s="242"/>
      <c r="D13" s="242"/>
      <c r="E13" s="241"/>
    </row>
    <row r="14" spans="1:7" ht="29.5" thickBot="1" x14ac:dyDescent="0.4">
      <c r="A14" s="240"/>
      <c r="B14" s="241"/>
      <c r="C14" s="86" t="s">
        <v>33</v>
      </c>
      <c r="D14" s="86" t="s">
        <v>34</v>
      </c>
      <c r="E14" s="86" t="s">
        <v>32</v>
      </c>
    </row>
    <row r="15" spans="1:7" x14ac:dyDescent="0.35">
      <c r="A15" s="235" t="s">
        <v>35</v>
      </c>
      <c r="B15" s="236"/>
      <c r="C15" s="87">
        <v>15</v>
      </c>
      <c r="D15" s="88"/>
      <c r="E15" s="202">
        <f>'1 Research Process'!E5</f>
        <v>0</v>
      </c>
    </row>
    <row r="16" spans="1:7" ht="24" customHeight="1" thickBot="1" x14ac:dyDescent="0.4">
      <c r="A16" s="230" t="s">
        <v>36</v>
      </c>
      <c r="B16" s="231"/>
      <c r="C16" s="89"/>
      <c r="D16" s="90"/>
      <c r="E16" s="90"/>
    </row>
    <row r="17" spans="1:5" ht="24.5" x14ac:dyDescent="0.35">
      <c r="A17" s="235" t="s">
        <v>37</v>
      </c>
      <c r="B17" s="236"/>
      <c r="C17" s="87">
        <v>15</v>
      </c>
      <c r="D17" s="88" t="s">
        <v>38</v>
      </c>
      <c r="E17" s="202">
        <f>'2 Presentation'!D5</f>
        <v>0</v>
      </c>
    </row>
    <row r="18" spans="1:5" ht="24" customHeight="1" thickBot="1" x14ac:dyDescent="0.4">
      <c r="A18" s="230" t="s">
        <v>39</v>
      </c>
      <c r="B18" s="231"/>
      <c r="C18" s="89"/>
      <c r="D18" s="90"/>
      <c r="E18" s="90"/>
    </row>
    <row r="19" spans="1:5" ht="91.4" customHeight="1" x14ac:dyDescent="0.35">
      <c r="A19" s="235" t="s">
        <v>40</v>
      </c>
      <c r="B19" s="236"/>
      <c r="C19" s="91">
        <v>70</v>
      </c>
      <c r="D19" s="92" t="s">
        <v>41</v>
      </c>
      <c r="E19" s="201">
        <f>'5 Joint Assessment'!E5</f>
        <v>0</v>
      </c>
    </row>
    <row r="20" spans="1:5" ht="24" customHeight="1" thickBot="1" x14ac:dyDescent="0.4">
      <c r="A20" s="230" t="s">
        <v>42</v>
      </c>
      <c r="B20" s="231"/>
      <c r="C20" s="93"/>
      <c r="D20" s="94"/>
      <c r="E20" s="94"/>
    </row>
    <row r="21" spans="1:5" ht="36" customHeight="1" thickBot="1" x14ac:dyDescent="0.4">
      <c r="A21" s="228" t="s">
        <v>43</v>
      </c>
      <c r="B21" s="229"/>
      <c r="C21" s="95"/>
      <c r="D21" s="96" t="s">
        <v>44</v>
      </c>
      <c r="E21" s="162">
        <f>ROUND(((C15*E15+C17*E17+C19*E19)/100)*2,0)/2</f>
        <v>0</v>
      </c>
    </row>
    <row r="22" spans="1:5" ht="16" thickBot="1" x14ac:dyDescent="0.4">
      <c r="A22" s="249" t="s">
        <v>45</v>
      </c>
      <c r="B22" s="250"/>
      <c r="C22" s="250"/>
      <c r="D22" s="250"/>
      <c r="E22" s="251"/>
    </row>
    <row r="23" spans="1:5" ht="108.5" thickBot="1" x14ac:dyDescent="0.4">
      <c r="A23" s="97" t="s">
        <v>46</v>
      </c>
      <c r="B23" s="246"/>
      <c r="C23" s="247"/>
      <c r="D23" s="247"/>
      <c r="E23" s="248"/>
    </row>
    <row r="24" spans="1:5" ht="84.5" thickBot="1" x14ac:dyDescent="0.4">
      <c r="A24" s="98" t="s">
        <v>47</v>
      </c>
      <c r="B24" s="99"/>
      <c r="C24" s="100"/>
      <c r="D24" s="100"/>
      <c r="E24" s="101"/>
    </row>
    <row r="25" spans="1:5" ht="16" thickTop="1" x14ac:dyDescent="0.35">
      <c r="A25" s="237" t="s">
        <v>48</v>
      </c>
      <c r="B25" s="238"/>
      <c r="C25" s="238"/>
      <c r="D25" s="238"/>
      <c r="E25" s="239"/>
    </row>
    <row r="26" spans="1:5" ht="16" thickBot="1" x14ac:dyDescent="0.4">
      <c r="A26" s="243" t="s">
        <v>49</v>
      </c>
      <c r="B26" s="244"/>
      <c r="C26" s="244"/>
      <c r="D26" s="244"/>
      <c r="E26" s="245"/>
    </row>
    <row r="27" spans="1:5" ht="16" thickBot="1" x14ac:dyDescent="0.4">
      <c r="A27" s="219" t="s">
        <v>50</v>
      </c>
      <c r="B27" s="220"/>
      <c r="C27" s="232"/>
      <c r="D27" s="233"/>
      <c r="E27" s="234"/>
    </row>
    <row r="28" spans="1:5" ht="16" thickBot="1" x14ac:dyDescent="0.4">
      <c r="A28" s="228" t="s">
        <v>51</v>
      </c>
      <c r="B28" s="229"/>
      <c r="C28" s="225"/>
      <c r="D28" s="226"/>
      <c r="E28" s="227"/>
    </row>
    <row r="29" spans="1:5" ht="16" thickBot="1" x14ac:dyDescent="0.4">
      <c r="A29" s="228" t="s">
        <v>26</v>
      </c>
      <c r="B29" s="229"/>
      <c r="C29" s="225"/>
      <c r="D29" s="226"/>
      <c r="E29" s="227"/>
    </row>
    <row r="30" spans="1:5" ht="16" thickBot="1" x14ac:dyDescent="0.4">
      <c r="A30" s="228" t="s">
        <v>50</v>
      </c>
      <c r="B30" s="229"/>
      <c r="C30" s="225"/>
      <c r="D30" s="226"/>
      <c r="E30" s="227"/>
    </row>
    <row r="31" spans="1:5" ht="16" thickBot="1" x14ac:dyDescent="0.4">
      <c r="A31" s="228" t="s">
        <v>51</v>
      </c>
      <c r="B31" s="229"/>
      <c r="C31" s="225"/>
      <c r="D31" s="226"/>
      <c r="E31" s="227"/>
    </row>
    <row r="32" spans="1:5" ht="16" thickBot="1" x14ac:dyDescent="0.4">
      <c r="A32" s="228" t="s">
        <v>26</v>
      </c>
      <c r="B32" s="229"/>
      <c r="C32" s="225"/>
      <c r="D32" s="226"/>
      <c r="E32" s="227"/>
    </row>
    <row r="33" spans="1:7" x14ac:dyDescent="0.35">
      <c r="A33" s="261" t="s">
        <v>52</v>
      </c>
      <c r="B33" s="262"/>
      <c r="C33" s="262"/>
      <c r="D33" s="262"/>
      <c r="E33" s="263"/>
    </row>
    <row r="34" spans="1:7" ht="30" customHeight="1" thickBot="1" x14ac:dyDescent="0.4">
      <c r="A34" s="264" t="s">
        <v>53</v>
      </c>
      <c r="B34" s="265"/>
      <c r="C34" s="265"/>
      <c r="D34" s="265"/>
      <c r="E34" s="266"/>
    </row>
    <row r="35" spans="1:7" ht="69" customHeight="1" x14ac:dyDescent="0.35">
      <c r="A35" s="267" t="s">
        <v>54</v>
      </c>
      <c r="B35" s="268"/>
      <c r="C35" s="268"/>
      <c r="D35" s="268"/>
      <c r="E35" s="269"/>
    </row>
    <row r="36" spans="1:7" x14ac:dyDescent="0.35">
      <c r="A36" s="270" t="s">
        <v>55</v>
      </c>
      <c r="B36" s="271"/>
      <c r="C36" s="271"/>
      <c r="D36" s="271"/>
      <c r="E36" s="272"/>
    </row>
    <row r="37" spans="1:7" s="65" customFormat="1" x14ac:dyDescent="0.35">
      <c r="A37" s="252" t="s">
        <v>56</v>
      </c>
      <c r="B37" s="253"/>
      <c r="C37" s="253"/>
      <c r="D37" s="253"/>
      <c r="E37" s="254"/>
    </row>
    <row r="38" spans="1:7" s="65" customFormat="1" x14ac:dyDescent="0.35">
      <c r="A38" s="252" t="s">
        <v>57</v>
      </c>
      <c r="B38" s="253"/>
      <c r="C38" s="253"/>
      <c r="D38" s="253"/>
      <c r="E38" s="254"/>
      <c r="G38" s="54"/>
    </row>
    <row r="39" spans="1:7" s="65" customFormat="1" x14ac:dyDescent="0.35">
      <c r="A39" s="252" t="s">
        <v>58</v>
      </c>
      <c r="B39" s="253"/>
      <c r="C39" s="253"/>
      <c r="D39" s="253"/>
      <c r="E39" s="254"/>
    </row>
    <row r="40" spans="1:7" s="65" customFormat="1" x14ac:dyDescent="0.35">
      <c r="A40" s="252" t="s">
        <v>59</v>
      </c>
      <c r="B40" s="253"/>
      <c r="C40" s="253"/>
      <c r="D40" s="253"/>
      <c r="E40" s="254"/>
    </row>
    <row r="41" spans="1:7" s="65" customFormat="1" ht="16" thickBot="1" x14ac:dyDescent="0.4">
      <c r="A41" s="255" t="s">
        <v>60</v>
      </c>
      <c r="B41" s="256"/>
      <c r="C41" s="256"/>
      <c r="D41" s="256"/>
      <c r="E41" s="257"/>
    </row>
    <row r="42" spans="1:7" ht="16" thickBot="1" x14ac:dyDescent="0.4">
      <c r="A42" s="240" t="s">
        <v>61</v>
      </c>
      <c r="B42" s="242"/>
      <c r="C42" s="242"/>
      <c r="D42" s="242"/>
      <c r="E42" s="241"/>
    </row>
    <row r="43" spans="1:7" ht="58.4" customHeight="1" x14ac:dyDescent="0.35">
      <c r="A43" s="258" t="s">
        <v>62</v>
      </c>
      <c r="B43" s="259"/>
      <c r="C43" s="259"/>
      <c r="D43" s="259"/>
      <c r="E43" s="260"/>
    </row>
    <row r="44" spans="1:7" x14ac:dyDescent="0.35">
      <c r="A44" s="102" t="s">
        <v>63</v>
      </c>
      <c r="B44" s="103"/>
      <c r="C44" s="103"/>
      <c r="D44" s="103"/>
      <c r="E44" s="104"/>
    </row>
    <row r="45" spans="1:7" x14ac:dyDescent="0.35">
      <c r="A45" s="105"/>
      <c r="B45" s="106"/>
      <c r="C45" s="106"/>
      <c r="D45" s="106"/>
      <c r="E45" s="107"/>
    </row>
    <row r="46" spans="1:7" ht="16" thickBot="1" x14ac:dyDescent="0.4">
      <c r="A46" s="108" t="s">
        <v>64</v>
      </c>
      <c r="B46" s="109"/>
      <c r="C46" s="109"/>
      <c r="D46" s="109"/>
      <c r="E46" s="110"/>
    </row>
  </sheetData>
  <mergeCells count="52">
    <mergeCell ref="A3:E3"/>
    <mergeCell ref="A1:E1"/>
    <mergeCell ref="A10:E10"/>
    <mergeCell ref="C9:E9"/>
    <mergeCell ref="A9:B9"/>
    <mergeCell ref="C8:E8"/>
    <mergeCell ref="A8:B8"/>
    <mergeCell ref="A5:E5"/>
    <mergeCell ref="C7:E7"/>
    <mergeCell ref="A7:B7"/>
    <mergeCell ref="C6:E6"/>
    <mergeCell ref="A6:B6"/>
    <mergeCell ref="A39:E39"/>
    <mergeCell ref="A40:E40"/>
    <mergeCell ref="A41:E41"/>
    <mergeCell ref="A43:E43"/>
    <mergeCell ref="A33:E33"/>
    <mergeCell ref="A34:E34"/>
    <mergeCell ref="A35:E35"/>
    <mergeCell ref="A36:E36"/>
    <mergeCell ref="A37:E37"/>
    <mergeCell ref="A42:E42"/>
    <mergeCell ref="A38:E38"/>
    <mergeCell ref="C27:E27"/>
    <mergeCell ref="A27:B27"/>
    <mergeCell ref="A19:B19"/>
    <mergeCell ref="A20:B20"/>
    <mergeCell ref="A26:E26"/>
    <mergeCell ref="B23:E23"/>
    <mergeCell ref="A22:E22"/>
    <mergeCell ref="A21:B21"/>
    <mergeCell ref="A16:B16"/>
    <mergeCell ref="A25:E25"/>
    <mergeCell ref="A14:B14"/>
    <mergeCell ref="A13:E13"/>
    <mergeCell ref="A17:B17"/>
    <mergeCell ref="A12:B12"/>
    <mergeCell ref="C11:E11"/>
    <mergeCell ref="A11:B11"/>
    <mergeCell ref="C32:E32"/>
    <mergeCell ref="A32:B32"/>
    <mergeCell ref="C31:E31"/>
    <mergeCell ref="A31:B31"/>
    <mergeCell ref="C28:E28"/>
    <mergeCell ref="A28:B28"/>
    <mergeCell ref="C30:E30"/>
    <mergeCell ref="A30:B30"/>
    <mergeCell ref="C29:E29"/>
    <mergeCell ref="A29:B29"/>
    <mergeCell ref="A18:B18"/>
    <mergeCell ref="C12:E12"/>
    <mergeCell ref="A15:B15"/>
  </mergeCells>
  <phoneticPr fontId="16" type="noConversion"/>
  <pageMargins left="0.7" right="0.7" top="0.75" bottom="0.75" header="0.3" footer="0.3"/>
  <pageSetup paperSize="9" scale="95" fitToHeight="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5"/>
  <sheetViews>
    <sheetView zoomScale="120" zoomScaleNormal="120" zoomScalePageLayoutView="70" workbookViewId="0">
      <selection activeCell="D10" sqref="D10"/>
    </sheetView>
  </sheetViews>
  <sheetFormatPr defaultColWidth="8.58203125" defaultRowHeight="21" x14ac:dyDescent="0.5"/>
  <cols>
    <col min="1" max="1" width="49.5" style="2" customWidth="1"/>
    <col min="2" max="2" width="62.08203125" style="2" customWidth="1"/>
    <col min="3" max="3" width="46.5" style="2" customWidth="1"/>
    <col min="4" max="4" width="21.5" style="3" customWidth="1"/>
    <col min="5" max="5" width="16.5" style="2" customWidth="1"/>
    <col min="6" max="6" width="79" style="2" customWidth="1"/>
    <col min="7" max="7" width="9.08203125" style="2" hidden="1" customWidth="1"/>
    <col min="8" max="16384" width="8.58203125" style="2"/>
  </cols>
  <sheetData>
    <row r="1" spans="1:5" ht="23.5" x14ac:dyDescent="0.55000000000000004">
      <c r="A1" s="177" t="s">
        <v>65</v>
      </c>
      <c r="B1" s="18"/>
      <c r="C1" s="69"/>
      <c r="D1" s="20"/>
    </row>
    <row r="2" spans="1:5" ht="21.5" thickBot="1" x14ac:dyDescent="0.55000000000000004">
      <c r="A2" s="7"/>
      <c r="B2" s="7"/>
      <c r="D2" s="20"/>
    </row>
    <row r="3" spans="1:5" ht="21.75" customHeight="1" x14ac:dyDescent="0.35">
      <c r="A3" s="178" t="str">
        <f>"Name Student:"</f>
        <v>Name Student:</v>
      </c>
      <c r="B3" s="179"/>
      <c r="C3" s="180"/>
      <c r="D3" s="19"/>
      <c r="E3" s="18"/>
    </row>
    <row r="4" spans="1:5" ht="17.25" customHeight="1" x14ac:dyDescent="0.35">
      <c r="A4" s="181">
        <f>Grade!C6</f>
        <v>0</v>
      </c>
      <c r="B4" s="182" t="s">
        <v>66</v>
      </c>
      <c r="C4" s="183" t="s">
        <v>67</v>
      </c>
      <c r="D4" s="19"/>
      <c r="E4" s="194" t="s">
        <v>68</v>
      </c>
    </row>
    <row r="5" spans="1:5" ht="28.5" customHeight="1" thickBot="1" x14ac:dyDescent="0.4">
      <c r="A5" s="133" t="str">
        <f xml:space="preserve"> "Student nr.: " &amp; Grade!C7</f>
        <v xml:space="preserve">Student nr.: </v>
      </c>
      <c r="B5" s="184"/>
      <c r="C5" s="185"/>
      <c r="D5" s="19"/>
      <c r="E5" s="18"/>
    </row>
    <row r="6" spans="1:5" ht="32.25" customHeight="1" thickBot="1" x14ac:dyDescent="0.55000000000000004">
      <c r="A6" s="186" t="s">
        <v>69</v>
      </c>
      <c r="B6" s="187" t="s">
        <v>70</v>
      </c>
      <c r="C6" s="188" t="s">
        <v>71</v>
      </c>
      <c r="D6" s="20"/>
    </row>
    <row r="7" spans="1:5" s="67" customFormat="1" ht="21.5" thickBot="1" x14ac:dyDescent="0.55000000000000004">
      <c r="A7" s="189" t="s">
        <v>72</v>
      </c>
      <c r="B7" s="190" t="s">
        <v>73</v>
      </c>
      <c r="C7" s="191"/>
      <c r="D7"/>
    </row>
    <row r="8" spans="1:5" s="67" customFormat="1" ht="62.5" thickBot="1" x14ac:dyDescent="0.55000000000000004">
      <c r="A8" s="192" t="s">
        <v>74</v>
      </c>
      <c r="B8" s="190" t="s">
        <v>75</v>
      </c>
      <c r="C8" s="191"/>
      <c r="D8" s="66"/>
    </row>
    <row r="9" spans="1:5" s="67" customFormat="1" ht="62.5" thickBot="1" x14ac:dyDescent="0.55000000000000004">
      <c r="A9" s="189" t="s">
        <v>76</v>
      </c>
      <c r="B9" s="190" t="s">
        <v>77</v>
      </c>
      <c r="C9" s="191"/>
      <c r="D9" s="66"/>
    </row>
    <row r="10" spans="1:5" s="67" customFormat="1" ht="31.5" thickBot="1" x14ac:dyDescent="0.55000000000000004">
      <c r="A10" s="192" t="s">
        <v>78</v>
      </c>
      <c r="B10" s="190" t="s">
        <v>79</v>
      </c>
      <c r="C10" s="191"/>
    </row>
    <row r="11" spans="1:5" s="67" customFormat="1" ht="31.5" thickBot="1" x14ac:dyDescent="0.55000000000000004">
      <c r="A11" s="189" t="s">
        <v>80</v>
      </c>
      <c r="B11" s="190" t="s">
        <v>81</v>
      </c>
      <c r="C11" s="191"/>
    </row>
    <row r="12" spans="1:5" s="67" customFormat="1" ht="21.5" thickBot="1" x14ac:dyDescent="0.55000000000000004">
      <c r="A12" s="189" t="s">
        <v>82</v>
      </c>
      <c r="B12" s="193" t="s">
        <v>83</v>
      </c>
      <c r="C12" s="191"/>
    </row>
    <row r="13" spans="1:5" ht="31.5" thickBot="1" x14ac:dyDescent="0.55000000000000004">
      <c r="A13" s="189" t="s">
        <v>84</v>
      </c>
      <c r="B13" s="193" t="s">
        <v>85</v>
      </c>
      <c r="C13" s="200"/>
    </row>
    <row r="14" spans="1:5" x14ac:dyDescent="0.5">
      <c r="A14" s="194"/>
      <c r="B14" s="194"/>
      <c r="C14" s="194"/>
    </row>
    <row r="15" spans="1:5" x14ac:dyDescent="0.5">
      <c r="B15" s="194"/>
      <c r="C15" s="194"/>
    </row>
  </sheetData>
  <phoneticPr fontId="16" type="noConversion"/>
  <dataValidations xWindow="778" yWindow="560" count="2">
    <dataValidation type="list" sqref="F10" xr:uid="{1EE6E9FA-4E68-4E19-AFC4-E3B7A7E553FD}">
      <formula1>"1,2"</formula1>
    </dataValidation>
    <dataValidation type="list" showInputMessage="1" showErrorMessage="1" error="please select pass or no pass from the drop down list" prompt="please select pass or no pass from the drop down list" sqref="C7:C13" xr:uid="{A16F1EE3-9B5C-42A9-AE13-DD56822F2F8B}">
      <formula1>"pass, no pass"</formula1>
    </dataValidation>
  </dataValidations>
  <pageMargins left="0.7" right="0.7" top="0.75" bottom="0.75" header="0.3" footer="0.3"/>
  <pageSetup paperSize="9" scale="4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A3978-1059-46F5-8134-69C1829C91E7}">
  <dimension ref="A1:H12"/>
  <sheetViews>
    <sheetView zoomScale="75" zoomScaleNormal="75" workbookViewId="0">
      <selection activeCell="F4" sqref="F4"/>
    </sheetView>
  </sheetViews>
  <sheetFormatPr defaultColWidth="8.58203125" defaultRowHeight="18.5" x14ac:dyDescent="0.45"/>
  <cols>
    <col min="1" max="1" width="49.5" style="2" customWidth="1"/>
    <col min="2" max="2" width="62.08203125" style="2" customWidth="1"/>
    <col min="3" max="3" width="46.5" style="2" customWidth="1"/>
    <col min="4" max="4" width="21.5" style="2" customWidth="1"/>
    <col min="5" max="5" width="16.5" style="2" customWidth="1"/>
    <col min="6" max="6" width="85.08203125" style="22" customWidth="1"/>
    <col min="7" max="7" width="79" style="2" customWidth="1"/>
    <col min="8" max="8" width="9.08203125" style="2" hidden="1" customWidth="1"/>
    <col min="9" max="16384" width="8.58203125" style="2"/>
  </cols>
  <sheetData>
    <row r="1" spans="1:7" ht="31" x14ac:dyDescent="0.7">
      <c r="A1" s="8" t="s">
        <v>86</v>
      </c>
    </row>
    <row r="2" spans="1:7" ht="19" thickBot="1" x14ac:dyDescent="0.5">
      <c r="A2" s="7"/>
      <c r="B2" s="7"/>
    </row>
    <row r="3" spans="1:7" ht="30" customHeight="1" x14ac:dyDescent="0.35">
      <c r="A3" s="111" t="str">
        <f>"Name Student:"</f>
        <v>Name Student:</v>
      </c>
      <c r="B3" s="112" t="s">
        <v>66</v>
      </c>
      <c r="C3" s="117" t="s">
        <v>67</v>
      </c>
      <c r="D3" s="118"/>
      <c r="E3" s="6" t="s">
        <v>87</v>
      </c>
      <c r="F3" s="123" t="s">
        <v>88</v>
      </c>
      <c r="G3" s="60"/>
    </row>
    <row r="4" spans="1:7" ht="30" customHeight="1" thickBot="1" x14ac:dyDescent="0.4">
      <c r="A4" s="113">
        <f>Grade!C6</f>
        <v>0</v>
      </c>
      <c r="B4" s="114"/>
      <c r="C4" s="119"/>
      <c r="D4" s="120"/>
      <c r="E4" s="5" t="s">
        <v>89</v>
      </c>
      <c r="F4" s="212">
        <f>Grade!C11</f>
        <v>0</v>
      </c>
      <c r="G4" s="60"/>
    </row>
    <row r="5" spans="1:7" ht="30" customHeight="1" thickBot="1" x14ac:dyDescent="0.55000000000000004">
      <c r="A5" s="115" t="str">
        <f xml:space="preserve"> "Student nr.: " &amp; Grade!C7</f>
        <v xml:space="preserve">Student nr.: </v>
      </c>
      <c r="B5" s="116"/>
      <c r="C5" s="121"/>
      <c r="D5" s="122"/>
      <c r="E5" s="4">
        <f>SUM(E7:E12)/SUM(D7:D12)</f>
        <v>0</v>
      </c>
      <c r="F5" s="124"/>
      <c r="G5" s="60"/>
    </row>
    <row r="6" spans="1:7" ht="46.5" customHeight="1" thickBot="1" x14ac:dyDescent="0.55000000000000004">
      <c r="A6" s="14" t="s">
        <v>90</v>
      </c>
      <c r="B6" s="63" t="s">
        <v>70</v>
      </c>
      <c r="C6" s="68" t="s">
        <v>91</v>
      </c>
      <c r="D6" s="47" t="s">
        <v>92</v>
      </c>
      <c r="E6" s="48" t="s">
        <v>93</v>
      </c>
      <c r="F6" s="49" t="s">
        <v>94</v>
      </c>
      <c r="G6" s="3"/>
    </row>
    <row r="7" spans="1:7" ht="42.5" thickBot="1" x14ac:dyDescent="0.55000000000000004">
      <c r="A7" s="40" t="s">
        <v>95</v>
      </c>
      <c r="B7" s="61" t="s">
        <v>96</v>
      </c>
      <c r="C7" s="45">
        <v>0</v>
      </c>
      <c r="D7" s="151">
        <v>1</v>
      </c>
      <c r="E7" s="53">
        <f t="shared" ref="E7:E12" si="0">D7*C7</f>
        <v>0</v>
      </c>
      <c r="F7" s="209"/>
      <c r="G7" s="3"/>
    </row>
    <row r="8" spans="1:7" ht="21.5" thickBot="1" x14ac:dyDescent="0.55000000000000004">
      <c r="A8" s="46" t="s">
        <v>97</v>
      </c>
      <c r="B8" s="61" t="s">
        <v>98</v>
      </c>
      <c r="C8" s="45">
        <v>0</v>
      </c>
      <c r="D8" s="152">
        <v>1</v>
      </c>
      <c r="E8" s="153">
        <f t="shared" si="0"/>
        <v>0</v>
      </c>
      <c r="F8" s="210"/>
      <c r="G8" s="3"/>
    </row>
    <row r="9" spans="1:7" ht="63.5" thickBot="1" x14ac:dyDescent="0.55000000000000004">
      <c r="A9" s="40" t="s">
        <v>99</v>
      </c>
      <c r="B9" s="61" t="s">
        <v>100</v>
      </c>
      <c r="C9" s="45">
        <v>0</v>
      </c>
      <c r="D9" s="152">
        <v>1</v>
      </c>
      <c r="E9" s="153">
        <f t="shared" si="0"/>
        <v>0</v>
      </c>
      <c r="F9" s="210"/>
      <c r="G9" s="3"/>
    </row>
    <row r="10" spans="1:7" ht="42.5" thickBot="1" x14ac:dyDescent="0.55000000000000004">
      <c r="A10" s="46" t="s">
        <v>101</v>
      </c>
      <c r="B10" s="61" t="s">
        <v>102</v>
      </c>
      <c r="C10" s="45">
        <v>0</v>
      </c>
      <c r="D10" s="154">
        <v>1</v>
      </c>
      <c r="E10" s="155">
        <f t="shared" si="0"/>
        <v>0</v>
      </c>
      <c r="F10" s="211"/>
      <c r="G10" s="3"/>
    </row>
    <row r="11" spans="1:7" ht="42.5" thickBot="1" x14ac:dyDescent="0.55000000000000004">
      <c r="A11" s="40" t="s">
        <v>103</v>
      </c>
      <c r="B11" s="61" t="s">
        <v>104</v>
      </c>
      <c r="C11" s="45">
        <v>0</v>
      </c>
      <c r="D11" s="152">
        <v>1</v>
      </c>
      <c r="E11" s="153">
        <f t="shared" si="0"/>
        <v>0</v>
      </c>
      <c r="F11" s="210"/>
      <c r="G11" s="3"/>
    </row>
    <row r="12" spans="1:7" ht="63.5" thickBot="1" x14ac:dyDescent="0.55000000000000004">
      <c r="A12" s="40" t="s">
        <v>105</v>
      </c>
      <c r="B12" s="62" t="s">
        <v>106</v>
      </c>
      <c r="C12" s="45">
        <v>0</v>
      </c>
      <c r="D12" s="152">
        <v>1</v>
      </c>
      <c r="E12" s="153">
        <f t="shared" si="0"/>
        <v>0</v>
      </c>
      <c r="F12" s="210"/>
      <c r="G12"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9"/>
  <sheetViews>
    <sheetView zoomScale="70" zoomScaleNormal="70" zoomScalePageLayoutView="70" workbookViewId="0">
      <selection activeCell="L9" sqref="L9"/>
    </sheetView>
  </sheetViews>
  <sheetFormatPr defaultColWidth="8.58203125" defaultRowHeight="18.5" x14ac:dyDescent="0.45"/>
  <cols>
    <col min="1" max="1" width="40.58203125" style="2" customWidth="1"/>
    <col min="2" max="2" width="46.5" style="2" customWidth="1"/>
    <col min="3" max="3" width="64.58203125" style="2" customWidth="1"/>
    <col min="4" max="4" width="20.58203125" style="2" customWidth="1"/>
    <col min="5" max="5" width="55.58203125" style="22" customWidth="1"/>
    <col min="6" max="16384" width="8.58203125" style="2"/>
  </cols>
  <sheetData>
    <row r="1" spans="1:6" ht="31" x14ac:dyDescent="0.7">
      <c r="A1" s="8" t="s">
        <v>107</v>
      </c>
    </row>
    <row r="2" spans="1:6" ht="19" thickBot="1" x14ac:dyDescent="0.5">
      <c r="A2" s="7"/>
    </row>
    <row r="3" spans="1:6" ht="30" customHeight="1" x14ac:dyDescent="0.35">
      <c r="A3" s="111" t="str">
        <f>"Name Student:"</f>
        <v>Name Student:</v>
      </c>
      <c r="B3" s="112" t="s">
        <v>66</v>
      </c>
      <c r="C3" s="117" t="s">
        <v>67</v>
      </c>
      <c r="D3" s="125" t="s">
        <v>87</v>
      </c>
      <c r="E3" s="126" t="s">
        <v>108</v>
      </c>
      <c r="F3" s="18"/>
    </row>
    <row r="4" spans="1:6" ht="30" customHeight="1" thickBot="1" x14ac:dyDescent="0.4">
      <c r="A4" s="113">
        <f>Grade!C6</f>
        <v>0</v>
      </c>
      <c r="B4" s="114"/>
      <c r="C4" s="119"/>
      <c r="D4" s="127" t="s">
        <v>109</v>
      </c>
      <c r="E4" s="212">
        <f>Grade!C11</f>
        <v>0</v>
      </c>
      <c r="F4" s="18"/>
    </row>
    <row r="5" spans="1:6" ht="30" customHeight="1" thickBot="1" x14ac:dyDescent="0.55000000000000004">
      <c r="A5" s="115" t="str">
        <f xml:space="preserve"> "Student nr.: " &amp; Grade!C7</f>
        <v xml:space="preserve">Student nr.: </v>
      </c>
      <c r="B5" s="116"/>
      <c r="C5" s="121"/>
      <c r="D5" s="4"/>
      <c r="E5" s="124"/>
      <c r="F5" s="18"/>
    </row>
    <row r="6" spans="1:6" ht="21.5" thickBot="1" x14ac:dyDescent="0.4">
      <c r="A6" s="14" t="s">
        <v>90</v>
      </c>
      <c r="B6" s="48" t="s">
        <v>70</v>
      </c>
      <c r="C6" s="176" t="s">
        <v>110</v>
      </c>
      <c r="D6" s="287" t="s">
        <v>111</v>
      </c>
      <c r="E6" s="288"/>
    </row>
    <row r="7" spans="1:6" ht="217.5" customHeight="1" thickBot="1" x14ac:dyDescent="0.4">
      <c r="A7" s="40" t="s">
        <v>112</v>
      </c>
      <c r="B7" s="16" t="s">
        <v>113</v>
      </c>
      <c r="C7" s="206"/>
      <c r="D7" s="281"/>
      <c r="E7" s="282"/>
    </row>
    <row r="8" spans="1:6" ht="118.5" customHeight="1" thickBot="1" x14ac:dyDescent="0.4">
      <c r="A8" s="46" t="s">
        <v>114</v>
      </c>
      <c r="B8" s="17" t="s">
        <v>115</v>
      </c>
      <c r="C8" s="207"/>
      <c r="D8" s="283"/>
      <c r="E8" s="284"/>
    </row>
    <row r="9" spans="1:6" ht="176.25" customHeight="1" thickBot="1" x14ac:dyDescent="0.4">
      <c r="A9" s="40" t="s">
        <v>116</v>
      </c>
      <c r="B9" s="59" t="s">
        <v>117</v>
      </c>
      <c r="C9" s="208"/>
      <c r="D9" s="285"/>
      <c r="E9" s="286"/>
    </row>
  </sheetData>
  <mergeCells count="4">
    <mergeCell ref="D7:E7"/>
    <mergeCell ref="D8:E8"/>
    <mergeCell ref="D9:E9"/>
    <mergeCell ref="D6:E6"/>
  </mergeCells>
  <phoneticPr fontId="16" type="noConversion"/>
  <pageMargins left="0.7" right="0.7" top="0.75" bottom="0.75" header="0.3" footer="0.3"/>
  <pageSetup paperSize="9" scale="55"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4"/>
  <sheetViews>
    <sheetView topLeftCell="A2" zoomScale="70" zoomScaleNormal="70" zoomScalePageLayoutView="70" workbookViewId="0">
      <selection activeCell="F7" sqref="F7:F13"/>
    </sheetView>
  </sheetViews>
  <sheetFormatPr defaultColWidth="8.58203125" defaultRowHeight="18.5" x14ac:dyDescent="0.45"/>
  <cols>
    <col min="1" max="1" width="47.08203125" style="2" customWidth="1"/>
    <col min="2" max="2" width="107" style="140" customWidth="1"/>
    <col min="3" max="3" width="16.5" style="2" customWidth="1"/>
    <col min="4" max="4" width="11.08203125" style="2" customWidth="1"/>
    <col min="5" max="5" width="13.5" style="2" customWidth="1"/>
    <col min="6" max="6" width="90" style="22" customWidth="1"/>
    <col min="7" max="16384" width="8.58203125" style="2"/>
  </cols>
  <sheetData>
    <row r="1" spans="1:6" s="72" customFormat="1" ht="31" x14ac:dyDescent="0.7">
      <c r="A1" s="71" t="s">
        <v>118</v>
      </c>
      <c r="B1" s="139"/>
      <c r="E1" s="73"/>
      <c r="F1" s="74"/>
    </row>
    <row r="2" spans="1:6" ht="19" thickBot="1" x14ac:dyDescent="0.5"/>
    <row r="3" spans="1:6" ht="30" customHeight="1" thickTop="1" x14ac:dyDescent="0.35">
      <c r="A3" s="111" t="str">
        <f>"Name Student:"</f>
        <v>Name Student:</v>
      </c>
      <c r="B3" s="137" t="s">
        <v>119</v>
      </c>
      <c r="C3" s="131" t="s">
        <v>67</v>
      </c>
      <c r="D3" s="132"/>
      <c r="E3" s="132" t="s">
        <v>87</v>
      </c>
      <c r="F3" s="128" t="s">
        <v>108</v>
      </c>
    </row>
    <row r="4" spans="1:6" ht="30" customHeight="1" thickBot="1" x14ac:dyDescent="0.4">
      <c r="A4" s="113">
        <f>Grade!C6</f>
        <v>0</v>
      </c>
      <c r="B4" s="114"/>
      <c r="C4" s="133"/>
      <c r="D4" s="134"/>
      <c r="E4" s="134" t="s">
        <v>120</v>
      </c>
      <c r="F4" s="129">
        <f>Grade!C11</f>
        <v>0</v>
      </c>
    </row>
    <row r="5" spans="1:6" ht="30" customHeight="1" thickBot="1" x14ac:dyDescent="0.4">
      <c r="A5" s="115" t="str">
        <f xml:space="preserve"> "Student nr.: " &amp; Grade!C7</f>
        <v xml:space="preserve">Student nr.: </v>
      </c>
      <c r="B5" s="116"/>
      <c r="C5" s="135"/>
      <c r="D5" s="136"/>
      <c r="E5" s="11">
        <f>(E7+E8+E9+E10+E11+E12+E13)/10</f>
        <v>0</v>
      </c>
      <c r="F5" s="130"/>
    </row>
    <row r="6" spans="1:6" ht="112.4" customHeight="1" thickBot="1" x14ac:dyDescent="0.4">
      <c r="A6" s="15" t="s">
        <v>121</v>
      </c>
      <c r="B6" s="48" t="s">
        <v>70</v>
      </c>
      <c r="C6" s="44" t="s">
        <v>122</v>
      </c>
      <c r="D6" s="41" t="s">
        <v>92</v>
      </c>
      <c r="E6" s="41" t="s">
        <v>123</v>
      </c>
      <c r="F6" s="42" t="s">
        <v>94</v>
      </c>
    </row>
    <row r="7" spans="1:6" ht="175.5" customHeight="1" thickBot="1" x14ac:dyDescent="0.4">
      <c r="A7" s="76" t="s">
        <v>124</v>
      </c>
      <c r="B7" s="142" t="s">
        <v>125</v>
      </c>
      <c r="C7" s="163">
        <v>0</v>
      </c>
      <c r="D7" s="164">
        <v>1</v>
      </c>
      <c r="E7" s="165">
        <f>D7*C7</f>
        <v>0</v>
      </c>
      <c r="F7" s="196"/>
    </row>
    <row r="8" spans="1:6" ht="105.5" thickBot="1" x14ac:dyDescent="0.4">
      <c r="A8" s="143" t="s">
        <v>126</v>
      </c>
      <c r="B8" s="144" t="s">
        <v>127</v>
      </c>
      <c r="C8" s="166">
        <v>0</v>
      </c>
      <c r="D8" s="167">
        <v>1.5</v>
      </c>
      <c r="E8" s="167">
        <f>C8*D8</f>
        <v>0</v>
      </c>
      <c r="F8" s="195"/>
    </row>
    <row r="9" spans="1:6" ht="84.5" thickBot="1" x14ac:dyDescent="0.4">
      <c r="A9" s="76" t="s">
        <v>128</v>
      </c>
      <c r="B9" s="13" t="s">
        <v>129</v>
      </c>
      <c r="C9" s="168">
        <v>0</v>
      </c>
      <c r="D9" s="169">
        <v>1.5</v>
      </c>
      <c r="E9" s="169">
        <f>C9*D9</f>
        <v>0</v>
      </c>
      <c r="F9" s="197"/>
    </row>
    <row r="10" spans="1:6" ht="126.5" thickBot="1" x14ac:dyDescent="0.4">
      <c r="A10" s="76" t="s">
        <v>130</v>
      </c>
      <c r="B10" s="13" t="s">
        <v>131</v>
      </c>
      <c r="C10" s="168">
        <v>0</v>
      </c>
      <c r="D10" s="170">
        <v>2.5</v>
      </c>
      <c r="E10" s="171">
        <f>D10*C10</f>
        <v>0</v>
      </c>
      <c r="F10" s="197"/>
    </row>
    <row r="11" spans="1:6" ht="170.25" customHeight="1" thickBot="1" x14ac:dyDescent="0.4">
      <c r="A11" s="76" t="s">
        <v>132</v>
      </c>
      <c r="B11" s="13" t="s">
        <v>133</v>
      </c>
      <c r="C11" s="168">
        <v>0</v>
      </c>
      <c r="D11" s="170">
        <v>1.5</v>
      </c>
      <c r="E11" s="171">
        <f>D11*C11</f>
        <v>0</v>
      </c>
      <c r="F11" s="198"/>
    </row>
    <row r="12" spans="1:6" ht="88.5" customHeight="1" thickBot="1" x14ac:dyDescent="0.4">
      <c r="A12" s="76" t="s">
        <v>134</v>
      </c>
      <c r="B12" s="138" t="s">
        <v>135</v>
      </c>
      <c r="C12" s="172">
        <v>0</v>
      </c>
      <c r="D12" s="173">
        <v>1</v>
      </c>
      <c r="E12" s="174">
        <f>D12*C12</f>
        <v>0</v>
      </c>
      <c r="F12" s="199"/>
    </row>
    <row r="13" spans="1:6" ht="90.75" customHeight="1" thickBot="1" x14ac:dyDescent="0.4">
      <c r="A13" s="76" t="s">
        <v>136</v>
      </c>
      <c r="B13" s="77" t="s">
        <v>137</v>
      </c>
      <c r="C13" s="163">
        <v>0</v>
      </c>
      <c r="D13" s="175">
        <v>1</v>
      </c>
      <c r="E13" s="165">
        <f>D13*C13</f>
        <v>0</v>
      </c>
      <c r="F13" s="199"/>
    </row>
    <row r="14" spans="1:6" ht="19" thickTop="1" x14ac:dyDescent="0.45">
      <c r="A14" s="9"/>
      <c r="B14" s="141"/>
      <c r="C14" s="9"/>
      <c r="D14" s="9"/>
      <c r="E14" s="9"/>
      <c r="F14" s="24"/>
    </row>
  </sheetData>
  <phoneticPr fontId="16" type="noConversion"/>
  <pageMargins left="0.7" right="0.7" top="0.75" bottom="0.75" header="0.3" footer="0.3"/>
  <pageSetup paperSize="9" scale="4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3FA87-059E-4002-A43C-88C60F70A7E6}">
  <sheetPr>
    <pageSetUpPr fitToPage="1"/>
  </sheetPr>
  <dimension ref="A1:F14"/>
  <sheetViews>
    <sheetView zoomScale="70" zoomScaleNormal="70" zoomScalePageLayoutView="70" workbookViewId="0">
      <selection activeCell="F7" sqref="F7:F13"/>
    </sheetView>
  </sheetViews>
  <sheetFormatPr defaultColWidth="8.58203125" defaultRowHeight="18.5" x14ac:dyDescent="0.45"/>
  <cols>
    <col min="1" max="1" width="47.08203125" style="2" customWidth="1"/>
    <col min="2" max="2" width="107" style="2" customWidth="1"/>
    <col min="3" max="3" width="16.5" style="2" customWidth="1"/>
    <col min="4" max="4" width="11.08203125" style="2" customWidth="1"/>
    <col min="5" max="5" width="13.5" style="2" customWidth="1"/>
    <col min="6" max="6" width="90" style="22" customWidth="1"/>
    <col min="7" max="16384" width="8.58203125" style="2"/>
  </cols>
  <sheetData>
    <row r="1" spans="1:6" s="72" customFormat="1" ht="31" x14ac:dyDescent="0.7">
      <c r="A1" s="71" t="s">
        <v>138</v>
      </c>
      <c r="E1" s="73"/>
      <c r="F1" s="74"/>
    </row>
    <row r="2" spans="1:6" ht="19" thickBot="1" x14ac:dyDescent="0.5"/>
    <row r="3" spans="1:6" ht="30" customHeight="1" thickTop="1" x14ac:dyDescent="0.35">
      <c r="A3" s="6" t="str">
        <f>"Name Student:"</f>
        <v>Name Student:</v>
      </c>
      <c r="B3" s="21" t="s">
        <v>139</v>
      </c>
      <c r="C3" s="293" t="s">
        <v>67</v>
      </c>
      <c r="D3" s="294"/>
      <c r="E3" s="204" t="s">
        <v>87</v>
      </c>
      <c r="F3" s="23" t="s">
        <v>108</v>
      </c>
    </row>
    <row r="4" spans="1:6" ht="30" customHeight="1" thickBot="1" x14ac:dyDescent="0.4">
      <c r="A4" s="70">
        <f>Grade!C6</f>
        <v>0</v>
      </c>
      <c r="B4" s="289"/>
      <c r="C4" s="295"/>
      <c r="D4" s="296"/>
      <c r="E4" s="205" t="s">
        <v>120</v>
      </c>
      <c r="F4" s="291">
        <f>Grade!C11</f>
        <v>0</v>
      </c>
    </row>
    <row r="5" spans="1:6" ht="30" customHeight="1" thickBot="1" x14ac:dyDescent="0.4">
      <c r="A5" s="5" t="str">
        <f xml:space="preserve"> "Student nr.: " &amp; Grade!C7</f>
        <v xml:space="preserve">Student nr.: </v>
      </c>
      <c r="B5" s="290"/>
      <c r="C5" s="297"/>
      <c r="D5" s="298"/>
      <c r="E5" s="11">
        <f>(E7+E8+E9+E10+E11+E12+E13)/10</f>
        <v>0</v>
      </c>
      <c r="F5" s="292"/>
    </row>
    <row r="6" spans="1:6" ht="112.4" customHeight="1" thickBot="1" x14ac:dyDescent="0.4">
      <c r="A6" s="15" t="s">
        <v>121</v>
      </c>
      <c r="B6" s="40" t="s">
        <v>70</v>
      </c>
      <c r="C6" s="44" t="s">
        <v>122</v>
      </c>
      <c r="D6" s="41" t="s">
        <v>92</v>
      </c>
      <c r="E6" s="41" t="s">
        <v>123</v>
      </c>
      <c r="F6" s="42" t="s">
        <v>94</v>
      </c>
    </row>
    <row r="7" spans="1:6" ht="175.5" customHeight="1" thickBot="1" x14ac:dyDescent="0.4">
      <c r="A7" s="76" t="s">
        <v>124</v>
      </c>
      <c r="B7" s="50" t="s">
        <v>125</v>
      </c>
      <c r="C7" s="78">
        <v>0</v>
      </c>
      <c r="D7" s="58">
        <v>1</v>
      </c>
      <c r="E7" s="80">
        <f>D7*C7</f>
        <v>0</v>
      </c>
      <c r="F7" s="51"/>
    </row>
    <row r="8" spans="1:6" ht="42" customHeight="1" thickBot="1" x14ac:dyDescent="0.4">
      <c r="A8" s="40" t="s">
        <v>126</v>
      </c>
      <c r="B8" s="77" t="s">
        <v>127</v>
      </c>
      <c r="C8" s="78">
        <v>0</v>
      </c>
      <c r="D8" s="79">
        <v>1.5</v>
      </c>
      <c r="E8" s="80">
        <f>C8*D8</f>
        <v>0</v>
      </c>
      <c r="F8" s="75"/>
    </row>
    <row r="9" spans="1:6" ht="84.5" thickBot="1" x14ac:dyDescent="0.4">
      <c r="A9" s="84" t="s">
        <v>128</v>
      </c>
      <c r="B9" s="77" t="s">
        <v>129</v>
      </c>
      <c r="C9" s="78">
        <v>0</v>
      </c>
      <c r="D9" s="79">
        <v>1.5</v>
      </c>
      <c r="E9" s="80">
        <f>C9*D9</f>
        <v>0</v>
      </c>
      <c r="F9" s="75"/>
    </row>
    <row r="10" spans="1:6" ht="126.5" thickBot="1" x14ac:dyDescent="0.4">
      <c r="A10" s="143" t="s">
        <v>130</v>
      </c>
      <c r="B10" s="144" t="s">
        <v>131</v>
      </c>
      <c r="C10" s="145">
        <v>0</v>
      </c>
      <c r="D10" s="149">
        <v>2.5</v>
      </c>
      <c r="E10" s="150">
        <f>D10*C10</f>
        <v>0</v>
      </c>
      <c r="F10" s="148"/>
    </row>
    <row r="11" spans="1:6" ht="171" customHeight="1" thickBot="1" x14ac:dyDescent="0.4">
      <c r="A11" s="85" t="s">
        <v>132</v>
      </c>
      <c r="B11" s="13" t="s">
        <v>133</v>
      </c>
      <c r="C11" s="43">
        <v>0</v>
      </c>
      <c r="D11" s="57">
        <v>1.5</v>
      </c>
      <c r="E11" s="10">
        <f>D11*C11</f>
        <v>0</v>
      </c>
      <c r="F11" s="52"/>
    </row>
    <row r="12" spans="1:6" ht="75.75" customHeight="1" thickBot="1" x14ac:dyDescent="0.55000000000000004">
      <c r="A12" s="76" t="s">
        <v>134</v>
      </c>
      <c r="B12" s="147" t="s">
        <v>140</v>
      </c>
      <c r="C12" s="81">
        <v>0</v>
      </c>
      <c r="D12" s="82">
        <v>1</v>
      </c>
      <c r="E12" s="83">
        <f>D12*C12</f>
        <v>0</v>
      </c>
      <c r="F12" s="75"/>
    </row>
    <row r="13" spans="1:6" ht="53.25" customHeight="1" thickBot="1" x14ac:dyDescent="0.55000000000000004">
      <c r="A13" s="76" t="s">
        <v>136</v>
      </c>
      <c r="B13" s="146" t="s">
        <v>137</v>
      </c>
      <c r="C13" s="78">
        <v>0</v>
      </c>
      <c r="D13" s="79">
        <v>1</v>
      </c>
      <c r="E13" s="80">
        <f>D13*C13</f>
        <v>0</v>
      </c>
      <c r="F13" s="75"/>
    </row>
    <row r="14" spans="1:6" ht="19" thickTop="1" x14ac:dyDescent="0.45">
      <c r="A14" s="9"/>
      <c r="B14" s="9"/>
      <c r="C14" s="9"/>
      <c r="D14" s="9"/>
      <c r="E14" s="9"/>
      <c r="F14" s="24"/>
    </row>
  </sheetData>
  <mergeCells count="3">
    <mergeCell ref="B4:B5"/>
    <mergeCell ref="F4:F5"/>
    <mergeCell ref="C3:D5"/>
  </mergeCells>
  <pageMargins left="0.7" right="0.7" top="0.75" bottom="0.75" header="0.3" footer="0.3"/>
  <pageSetup paperSize="9" scale="4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231EA-22C8-42CF-8016-F766D8535254}">
  <sheetPr>
    <pageSetUpPr fitToPage="1"/>
  </sheetPr>
  <dimension ref="A1:F14"/>
  <sheetViews>
    <sheetView zoomScale="70" zoomScaleNormal="70" zoomScalePageLayoutView="70" workbookViewId="0">
      <selection activeCell="N10" sqref="N10"/>
    </sheetView>
  </sheetViews>
  <sheetFormatPr defaultColWidth="8.58203125" defaultRowHeight="18.5" x14ac:dyDescent="0.45"/>
  <cols>
    <col min="1" max="1" width="47.08203125" style="2" customWidth="1"/>
    <col min="2" max="2" width="107" style="2" customWidth="1"/>
    <col min="3" max="3" width="16.5" style="2" customWidth="1"/>
    <col min="4" max="4" width="11.08203125" style="2" customWidth="1"/>
    <col min="5" max="5" width="13.5" style="2" customWidth="1"/>
    <col min="6" max="6" width="90" style="22" customWidth="1"/>
    <col min="7" max="16384" width="8.58203125" style="2"/>
  </cols>
  <sheetData>
    <row r="1" spans="1:6" s="72" customFormat="1" ht="31" x14ac:dyDescent="0.7">
      <c r="A1" s="71" t="s">
        <v>141</v>
      </c>
      <c r="E1" s="73"/>
      <c r="F1" s="74"/>
    </row>
    <row r="2" spans="1:6" ht="19" thickBot="1" x14ac:dyDescent="0.5"/>
    <row r="3" spans="1:6" ht="30" customHeight="1" thickTop="1" x14ac:dyDescent="0.35">
      <c r="A3" s="111" t="str">
        <f>"Name Student:"</f>
        <v>Name Student:</v>
      </c>
      <c r="B3" s="137" t="s">
        <v>142</v>
      </c>
      <c r="C3" s="156" t="s">
        <v>67</v>
      </c>
      <c r="D3" s="157"/>
      <c r="E3" s="204" t="s">
        <v>87</v>
      </c>
      <c r="F3" s="128" t="s">
        <v>108</v>
      </c>
    </row>
    <row r="4" spans="1:6" ht="30" customHeight="1" thickBot="1" x14ac:dyDescent="0.4">
      <c r="A4" s="113">
        <f>Grade!C6</f>
        <v>0</v>
      </c>
      <c r="B4" s="114"/>
      <c r="C4" s="158"/>
      <c r="D4" s="159"/>
      <c r="E4" s="205" t="s">
        <v>120</v>
      </c>
      <c r="F4" s="299">
        <f>Grade!C11</f>
        <v>0</v>
      </c>
    </row>
    <row r="5" spans="1:6" ht="30" customHeight="1" thickBot="1" x14ac:dyDescent="0.4">
      <c r="A5" s="115" t="str">
        <f xml:space="preserve"> "Student nr.: " &amp; Grade!C7</f>
        <v xml:space="preserve">Student nr.: </v>
      </c>
      <c r="B5" s="116"/>
      <c r="C5" s="160"/>
      <c r="D5" s="161"/>
      <c r="E5" s="11">
        <f>(E7+E8+E9+E10+E11+E12+E13)/10</f>
        <v>0</v>
      </c>
      <c r="F5" s="300"/>
    </row>
    <row r="6" spans="1:6" ht="112.4" customHeight="1" thickBot="1" x14ac:dyDescent="0.4">
      <c r="A6" s="15" t="s">
        <v>121</v>
      </c>
      <c r="B6" s="40" t="s">
        <v>70</v>
      </c>
      <c r="C6" s="44" t="s">
        <v>143</v>
      </c>
      <c r="D6" s="41" t="s">
        <v>92</v>
      </c>
      <c r="E6" s="41" t="s">
        <v>123</v>
      </c>
      <c r="F6" s="42" t="s">
        <v>94</v>
      </c>
    </row>
    <row r="7" spans="1:6" ht="175.5" customHeight="1" thickBot="1" x14ac:dyDescent="0.4">
      <c r="A7" s="76" t="s">
        <v>124</v>
      </c>
      <c r="B7" s="50" t="s">
        <v>125</v>
      </c>
      <c r="C7" s="78">
        <f>('3 First Assessor'!C7+'4 Second Assessor'!C7)/2</f>
        <v>0</v>
      </c>
      <c r="D7" s="58">
        <v>1</v>
      </c>
      <c r="E7" s="80">
        <f>D7*C7</f>
        <v>0</v>
      </c>
      <c r="F7" s="196" t="str">
        <f>'3 First Assessor'!F7&amp;" "&amp;'4 Second Assessor'!F7</f>
        <v xml:space="preserve"> </v>
      </c>
    </row>
    <row r="8" spans="1:6" ht="105.5" thickBot="1" x14ac:dyDescent="0.4">
      <c r="A8" s="40" t="s">
        <v>126</v>
      </c>
      <c r="B8" s="77" t="s">
        <v>127</v>
      </c>
      <c r="C8" s="78">
        <f>('3 First Assessor'!C8+'4 Second Assessor'!C8)/2</f>
        <v>0</v>
      </c>
      <c r="D8" s="79">
        <v>1.5</v>
      </c>
      <c r="E8" s="80">
        <f>C8*D8</f>
        <v>0</v>
      </c>
      <c r="F8" s="196" t="str">
        <f>'3 First Assessor'!F8&amp;" "&amp;'4 Second Assessor'!F8</f>
        <v xml:space="preserve"> </v>
      </c>
    </row>
    <row r="9" spans="1:6" ht="84.5" thickBot="1" x14ac:dyDescent="0.4">
      <c r="A9" s="143" t="s">
        <v>128</v>
      </c>
      <c r="B9" s="144" t="s">
        <v>129</v>
      </c>
      <c r="C9" s="145">
        <f>('3 First Assessor'!C9+'4 Second Assessor'!C9)/2</f>
        <v>0</v>
      </c>
      <c r="D9" s="149">
        <v>1.5</v>
      </c>
      <c r="E9" s="150">
        <f>C9*D9</f>
        <v>0</v>
      </c>
      <c r="F9" s="196" t="str">
        <f>'3 First Assessor'!F9&amp;" "&amp;'4 Second Assessor'!F9</f>
        <v xml:space="preserve"> </v>
      </c>
    </row>
    <row r="10" spans="1:6" ht="126.5" thickBot="1" x14ac:dyDescent="0.4">
      <c r="A10" s="143" t="s">
        <v>130</v>
      </c>
      <c r="B10" s="144" t="s">
        <v>131</v>
      </c>
      <c r="C10" s="145">
        <f>('3 First Assessor'!C10+'4 Second Assessor'!C10)/2</f>
        <v>0</v>
      </c>
      <c r="D10" s="149">
        <v>2.5</v>
      </c>
      <c r="E10" s="150">
        <f>D10*C10</f>
        <v>0</v>
      </c>
      <c r="F10" s="196" t="str">
        <f>'3 First Assessor'!F10&amp;" "&amp;'4 Second Assessor'!F10</f>
        <v xml:space="preserve"> </v>
      </c>
    </row>
    <row r="11" spans="1:6" ht="170.25" customHeight="1" thickBot="1" x14ac:dyDescent="0.4">
      <c r="A11" s="85" t="s">
        <v>132</v>
      </c>
      <c r="B11" s="13" t="s">
        <v>133</v>
      </c>
      <c r="C11" s="43">
        <f>('3 First Assessor'!C11+'4 Second Assessor'!C11)/2</f>
        <v>0</v>
      </c>
      <c r="D11" s="57">
        <v>1.5</v>
      </c>
      <c r="E11" s="10">
        <f>D11*C11</f>
        <v>0</v>
      </c>
      <c r="F11" s="196" t="str">
        <f>'3 First Assessor'!F11&amp;" "&amp;'4 Second Assessor'!F11</f>
        <v xml:space="preserve"> </v>
      </c>
    </row>
    <row r="12" spans="1:6" ht="63.5" thickBot="1" x14ac:dyDescent="0.4">
      <c r="A12" s="76" t="s">
        <v>134</v>
      </c>
      <c r="B12" s="12" t="s">
        <v>135</v>
      </c>
      <c r="C12" s="81">
        <f>('3 First Assessor'!C12+'4 Second Assessor'!C12)/2</f>
        <v>0</v>
      </c>
      <c r="D12" s="82">
        <v>1</v>
      </c>
      <c r="E12" s="83">
        <f>D12*C12</f>
        <v>0</v>
      </c>
      <c r="F12" s="196" t="str">
        <f>'3 First Assessor'!F12&amp;" "&amp;'4 Second Assessor'!F12</f>
        <v xml:space="preserve"> </v>
      </c>
    </row>
    <row r="13" spans="1:6" ht="42.5" thickBot="1" x14ac:dyDescent="0.4">
      <c r="A13" s="76" t="s">
        <v>136</v>
      </c>
      <c r="B13" s="77" t="s">
        <v>137</v>
      </c>
      <c r="C13" s="78">
        <f>('3 First Assessor'!C13+'4 Second Assessor'!C13)/2</f>
        <v>0</v>
      </c>
      <c r="D13" s="79">
        <v>1</v>
      </c>
      <c r="E13" s="80">
        <f>D13*C13</f>
        <v>0</v>
      </c>
      <c r="F13" s="196" t="str">
        <f>'3 First Assessor'!F13&amp;" "&amp;'4 Second Assessor'!F13</f>
        <v xml:space="preserve"> </v>
      </c>
    </row>
    <row r="14" spans="1:6" ht="19" thickTop="1" x14ac:dyDescent="0.45">
      <c r="A14" s="9"/>
      <c r="B14" s="9"/>
      <c r="C14" s="9"/>
      <c r="D14" s="9"/>
      <c r="E14" s="9"/>
      <c r="F14" s="24"/>
    </row>
  </sheetData>
  <mergeCells count="1">
    <mergeCell ref="F4:F5"/>
  </mergeCells>
  <pageMargins left="0.7" right="0.7" top="0.75" bottom="0.75" header="0.3" footer="0.3"/>
  <pageSetup paperSize="9" scale="4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CA6DF-86A4-4D8F-9D96-9FAF1269DD85}">
  <dimension ref="B2:F26"/>
  <sheetViews>
    <sheetView workbookViewId="0">
      <selection activeCell="L48" sqref="L48"/>
    </sheetView>
  </sheetViews>
  <sheetFormatPr defaultColWidth="8.83203125" defaultRowHeight="15.5" x14ac:dyDescent="0.35"/>
  <sheetData>
    <row r="2" spans="2:2" x14ac:dyDescent="0.35">
      <c r="B2" s="64" t="s">
        <v>144</v>
      </c>
    </row>
    <row r="4" spans="2:2" x14ac:dyDescent="0.35">
      <c r="B4" t="s">
        <v>145</v>
      </c>
    </row>
    <row r="6" spans="2:2" x14ac:dyDescent="0.35">
      <c r="B6" t="s">
        <v>146</v>
      </c>
    </row>
    <row r="8" spans="2:2" x14ac:dyDescent="0.35">
      <c r="B8" t="s">
        <v>147</v>
      </c>
    </row>
    <row r="9" spans="2:2" x14ac:dyDescent="0.35">
      <c r="B9" t="s">
        <v>148</v>
      </c>
    </row>
    <row r="10" spans="2:2" x14ac:dyDescent="0.35">
      <c r="B10" t="s">
        <v>149</v>
      </c>
    </row>
    <row r="11" spans="2:2" x14ac:dyDescent="0.35">
      <c r="B11" t="s">
        <v>148</v>
      </c>
    </row>
    <row r="12" spans="2:2" x14ac:dyDescent="0.35">
      <c r="B12" t="s">
        <v>150</v>
      </c>
    </row>
    <row r="14" spans="2:2" x14ac:dyDescent="0.35">
      <c r="B14" t="s">
        <v>151</v>
      </c>
    </row>
    <row r="17" spans="2:6" x14ac:dyDescent="0.35">
      <c r="B17" s="64" t="s">
        <v>152</v>
      </c>
    </row>
    <row r="19" spans="2:6" x14ac:dyDescent="0.35">
      <c r="B19" t="s">
        <v>153</v>
      </c>
    </row>
    <row r="20" spans="2:6" x14ac:dyDescent="0.35">
      <c r="B20" t="s">
        <v>154</v>
      </c>
      <c r="F20" s="56">
        <v>0.1</v>
      </c>
    </row>
    <row r="21" spans="2:6" x14ac:dyDescent="0.35">
      <c r="B21" t="s">
        <v>155</v>
      </c>
      <c r="F21" s="56">
        <v>0.15</v>
      </c>
    </row>
    <row r="22" spans="2:6" x14ac:dyDescent="0.35">
      <c r="B22" t="s">
        <v>156</v>
      </c>
      <c r="F22" s="56">
        <v>0.15</v>
      </c>
    </row>
    <row r="23" spans="2:6" x14ac:dyDescent="0.35">
      <c r="B23" t="s">
        <v>157</v>
      </c>
      <c r="F23" s="56">
        <v>0.25</v>
      </c>
    </row>
    <row r="24" spans="2:6" x14ac:dyDescent="0.35">
      <c r="B24" t="s">
        <v>158</v>
      </c>
      <c r="F24" s="56">
        <v>0.15</v>
      </c>
    </row>
    <row r="25" spans="2:6" x14ac:dyDescent="0.35">
      <c r="B25" t="s">
        <v>159</v>
      </c>
      <c r="F25" s="56">
        <v>0.1</v>
      </c>
    </row>
    <row r="26" spans="2:6" x14ac:dyDescent="0.35">
      <c r="B26" t="s">
        <v>160</v>
      </c>
      <c r="F26" s="56">
        <v>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Introduction</vt:lpstr>
      <vt:lpstr>Grade</vt:lpstr>
      <vt:lpstr>Formal Prerequisites</vt:lpstr>
      <vt:lpstr>1 Research Process</vt:lpstr>
      <vt:lpstr>2 Presentation</vt:lpstr>
      <vt:lpstr>3 First Assessor</vt:lpstr>
      <vt:lpstr>4 Second Assessor</vt:lpstr>
      <vt:lpstr>5 Joint Assessment</vt:lpstr>
      <vt:lpstr>Weight</vt:lpstr>
      <vt:lpstr>'3 First Assessor'!Print_Area</vt:lpstr>
      <vt:lpstr>'4 Second Assessor'!Print_Area</vt:lpstr>
      <vt:lpstr>'5 Joint Assessment'!Print_Area</vt:lpstr>
    </vt:vector>
  </TitlesOfParts>
  <Manager/>
  <Company>Utrecht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Wouter van Joolingen</dc:creator>
  <cp:keywords/>
  <dc:description/>
  <cp:lastModifiedBy>Klaasing, S.H. (Saskia)</cp:lastModifiedBy>
  <cp:revision/>
  <dcterms:created xsi:type="dcterms:W3CDTF">2016-07-19T13:14:43Z</dcterms:created>
  <dcterms:modified xsi:type="dcterms:W3CDTF">2022-03-08T11:14:29Z</dcterms:modified>
  <cp:category/>
  <cp:contentStatus/>
</cp:coreProperties>
</file>